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9010" windowHeight="12465"/>
  </bookViews>
  <sheets>
    <sheet name="2021" sheetId="1" r:id="rId1"/>
    <sheet name="2020" sheetId="2" r:id="rId2"/>
    <sheet name="2021-2020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Z5" i="1"/>
  <c r="Y5" i="1"/>
  <c r="V5" i="1"/>
  <c r="P5" i="1"/>
  <c r="O5" i="1"/>
  <c r="N5" i="1"/>
  <c r="I5" i="1"/>
  <c r="I26" i="1"/>
  <c r="C26" i="1"/>
  <c r="C20" i="1"/>
  <c r="C17" i="1"/>
  <c r="N11" i="1"/>
  <c r="I11" i="1"/>
  <c r="C7" i="1"/>
  <c r="C5" i="1"/>
  <c r="X8" i="1"/>
  <c r="S8" i="1"/>
  <c r="N8" i="1"/>
  <c r="C11" i="1" l="1"/>
  <c r="C7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6" i="2"/>
  <c r="D8" i="2"/>
  <c r="D9" i="2"/>
  <c r="D10" i="2"/>
  <c r="D7" i="2" s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E6" i="4"/>
  <c r="F6" i="4"/>
  <c r="G6" i="4"/>
  <c r="H6" i="4"/>
  <c r="U6" i="4"/>
  <c r="E7" i="4"/>
  <c r="F7" i="4"/>
  <c r="G7" i="4"/>
  <c r="H7" i="4"/>
  <c r="J7" i="4"/>
  <c r="K7" i="4"/>
  <c r="L7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E9" i="4"/>
  <c r="F9" i="4"/>
  <c r="G9" i="4"/>
  <c r="H9" i="4"/>
  <c r="J9" i="4"/>
  <c r="K9" i="4"/>
  <c r="L9" i="4"/>
  <c r="M9" i="4"/>
  <c r="O9" i="4"/>
  <c r="P9" i="4"/>
  <c r="Q9" i="4"/>
  <c r="R9" i="4"/>
  <c r="T9" i="4"/>
  <c r="U9" i="4"/>
  <c r="V9" i="4"/>
  <c r="W9" i="4"/>
  <c r="Y9" i="4"/>
  <c r="Z9" i="4"/>
  <c r="AA9" i="4"/>
  <c r="AB9" i="4"/>
  <c r="E10" i="4"/>
  <c r="F10" i="4"/>
  <c r="G10" i="4"/>
  <c r="H10" i="4"/>
  <c r="I10" i="4"/>
  <c r="J10" i="4"/>
  <c r="K10" i="4"/>
  <c r="L10" i="4"/>
  <c r="M10" i="4"/>
  <c r="O10" i="4"/>
  <c r="P10" i="4"/>
  <c r="Q10" i="4"/>
  <c r="R10" i="4"/>
  <c r="T10" i="4"/>
  <c r="U10" i="4"/>
  <c r="V10" i="4"/>
  <c r="W10" i="4"/>
  <c r="Y10" i="4"/>
  <c r="Z10" i="4"/>
  <c r="AA10" i="4"/>
  <c r="AB10" i="4"/>
  <c r="E11" i="4"/>
  <c r="F11" i="4"/>
  <c r="G11" i="4"/>
  <c r="H11" i="4"/>
  <c r="J11" i="4"/>
  <c r="K11" i="4"/>
  <c r="L11" i="4"/>
  <c r="M11" i="4"/>
  <c r="O11" i="4"/>
  <c r="P11" i="4"/>
  <c r="Q11" i="4"/>
  <c r="R11" i="4"/>
  <c r="T11" i="4"/>
  <c r="U11" i="4"/>
  <c r="V11" i="4"/>
  <c r="W11" i="4"/>
  <c r="Y11" i="4"/>
  <c r="Z11" i="4"/>
  <c r="AA11" i="4"/>
  <c r="AB11" i="4"/>
  <c r="E12" i="4"/>
  <c r="F12" i="4"/>
  <c r="G12" i="4"/>
  <c r="H12" i="4"/>
  <c r="J12" i="4"/>
  <c r="K12" i="4"/>
  <c r="L12" i="4"/>
  <c r="M12" i="4"/>
  <c r="O12" i="4"/>
  <c r="P12" i="4"/>
  <c r="Q12" i="4"/>
  <c r="R12" i="4"/>
  <c r="T12" i="4"/>
  <c r="U12" i="4"/>
  <c r="V12" i="4"/>
  <c r="W12" i="4"/>
  <c r="Y12" i="4"/>
  <c r="Z12" i="4"/>
  <c r="AA12" i="4"/>
  <c r="AB12" i="4"/>
  <c r="E13" i="4"/>
  <c r="F13" i="4"/>
  <c r="G13" i="4"/>
  <c r="H13" i="4"/>
  <c r="J13" i="4"/>
  <c r="K13" i="4"/>
  <c r="L13" i="4"/>
  <c r="M13" i="4"/>
  <c r="O13" i="4"/>
  <c r="P13" i="4"/>
  <c r="Q13" i="4"/>
  <c r="R13" i="4"/>
  <c r="T13" i="4"/>
  <c r="U13" i="4"/>
  <c r="V13" i="4"/>
  <c r="W13" i="4"/>
  <c r="Y13" i="4"/>
  <c r="Z13" i="4"/>
  <c r="AA13" i="4"/>
  <c r="AB13" i="4"/>
  <c r="E14" i="4"/>
  <c r="F14" i="4"/>
  <c r="G14" i="4"/>
  <c r="H14" i="4"/>
  <c r="J14" i="4"/>
  <c r="K14" i="4"/>
  <c r="L14" i="4"/>
  <c r="M14" i="4"/>
  <c r="O14" i="4"/>
  <c r="P14" i="4"/>
  <c r="Q14" i="4"/>
  <c r="R14" i="4"/>
  <c r="T14" i="4"/>
  <c r="U14" i="4"/>
  <c r="V14" i="4"/>
  <c r="W14" i="4"/>
  <c r="Y14" i="4"/>
  <c r="Z14" i="4"/>
  <c r="AA14" i="4"/>
  <c r="AB14" i="4"/>
  <c r="E15" i="4"/>
  <c r="F15" i="4"/>
  <c r="G15" i="4"/>
  <c r="H15" i="4"/>
  <c r="J15" i="4"/>
  <c r="K15" i="4"/>
  <c r="L15" i="4"/>
  <c r="M15" i="4"/>
  <c r="O15" i="4"/>
  <c r="P15" i="4"/>
  <c r="Q15" i="4"/>
  <c r="R15" i="4"/>
  <c r="T15" i="4"/>
  <c r="U15" i="4"/>
  <c r="V15" i="4"/>
  <c r="W15" i="4"/>
  <c r="Y15" i="4"/>
  <c r="Z15" i="4"/>
  <c r="AA15" i="4"/>
  <c r="AB15" i="4"/>
  <c r="E16" i="4"/>
  <c r="F16" i="4"/>
  <c r="G16" i="4"/>
  <c r="H16" i="4"/>
  <c r="J16" i="4"/>
  <c r="K16" i="4"/>
  <c r="L16" i="4"/>
  <c r="M16" i="4"/>
  <c r="O16" i="4"/>
  <c r="P16" i="4"/>
  <c r="Q16" i="4"/>
  <c r="R16" i="4"/>
  <c r="T16" i="4"/>
  <c r="U16" i="4"/>
  <c r="V16" i="4"/>
  <c r="W16" i="4"/>
  <c r="Y16" i="4"/>
  <c r="Z16" i="4"/>
  <c r="AA16" i="4"/>
  <c r="AB16" i="4"/>
  <c r="E17" i="4"/>
  <c r="F17" i="4"/>
  <c r="G17" i="4"/>
  <c r="H17" i="4"/>
  <c r="I17" i="4"/>
  <c r="J17" i="4"/>
  <c r="K17" i="4"/>
  <c r="L17" i="4"/>
  <c r="M17" i="4"/>
  <c r="O17" i="4"/>
  <c r="P17" i="4"/>
  <c r="Q17" i="4"/>
  <c r="R17" i="4"/>
  <c r="T17" i="4"/>
  <c r="U17" i="4"/>
  <c r="V17" i="4"/>
  <c r="W17" i="4"/>
  <c r="Y17" i="4"/>
  <c r="Z17" i="4"/>
  <c r="AA17" i="4"/>
  <c r="AB17" i="4"/>
  <c r="E18" i="4"/>
  <c r="F18" i="4"/>
  <c r="G18" i="4"/>
  <c r="H18" i="4"/>
  <c r="J18" i="4"/>
  <c r="K18" i="4"/>
  <c r="L18" i="4"/>
  <c r="M18" i="4"/>
  <c r="O18" i="4"/>
  <c r="P18" i="4"/>
  <c r="Q18" i="4"/>
  <c r="R18" i="4"/>
  <c r="T18" i="4"/>
  <c r="U18" i="4"/>
  <c r="V18" i="4"/>
  <c r="W18" i="4"/>
  <c r="Y18" i="4"/>
  <c r="Z18" i="4"/>
  <c r="AA18" i="4"/>
  <c r="AB18" i="4"/>
  <c r="E19" i="4"/>
  <c r="F19" i="4"/>
  <c r="G19" i="4"/>
  <c r="H19" i="4"/>
  <c r="I19" i="4"/>
  <c r="J19" i="4"/>
  <c r="K19" i="4"/>
  <c r="L19" i="4"/>
  <c r="M19" i="4"/>
  <c r="O19" i="4"/>
  <c r="P19" i="4"/>
  <c r="Q19" i="4"/>
  <c r="R19" i="4"/>
  <c r="T19" i="4"/>
  <c r="U19" i="4"/>
  <c r="V19" i="4"/>
  <c r="W19" i="4"/>
  <c r="Y19" i="4"/>
  <c r="Z19" i="4"/>
  <c r="AA19" i="4"/>
  <c r="AB19" i="4"/>
  <c r="E20" i="4"/>
  <c r="F20" i="4"/>
  <c r="G20" i="4"/>
  <c r="H20" i="4"/>
  <c r="J20" i="4"/>
  <c r="K20" i="4"/>
  <c r="L20" i="4"/>
  <c r="M20" i="4"/>
  <c r="O20" i="4"/>
  <c r="P20" i="4"/>
  <c r="Q20" i="4"/>
  <c r="R20" i="4"/>
  <c r="T20" i="4"/>
  <c r="U20" i="4"/>
  <c r="V20" i="4"/>
  <c r="W20" i="4"/>
  <c r="Y20" i="4"/>
  <c r="Z20" i="4"/>
  <c r="AA20" i="4"/>
  <c r="AB20" i="4"/>
  <c r="E21" i="4"/>
  <c r="F21" i="4"/>
  <c r="G21" i="4"/>
  <c r="H21" i="4"/>
  <c r="J21" i="4"/>
  <c r="K21" i="4"/>
  <c r="L21" i="4"/>
  <c r="M21" i="4"/>
  <c r="O21" i="4"/>
  <c r="P21" i="4"/>
  <c r="Q21" i="4"/>
  <c r="R21" i="4"/>
  <c r="T21" i="4"/>
  <c r="U21" i="4"/>
  <c r="V21" i="4"/>
  <c r="W21" i="4"/>
  <c r="Y21" i="4"/>
  <c r="Z21" i="4"/>
  <c r="AA21" i="4"/>
  <c r="AB21" i="4"/>
  <c r="E22" i="4"/>
  <c r="F22" i="4"/>
  <c r="G22" i="4"/>
  <c r="H22" i="4"/>
  <c r="J22" i="4"/>
  <c r="K22" i="4"/>
  <c r="L22" i="4"/>
  <c r="M22" i="4"/>
  <c r="O22" i="4"/>
  <c r="P22" i="4"/>
  <c r="Q22" i="4"/>
  <c r="R22" i="4"/>
  <c r="T22" i="4"/>
  <c r="U22" i="4"/>
  <c r="V22" i="4"/>
  <c r="W22" i="4"/>
  <c r="Y22" i="4"/>
  <c r="Z22" i="4"/>
  <c r="AA22" i="4"/>
  <c r="AB22" i="4"/>
  <c r="E23" i="4"/>
  <c r="F23" i="4"/>
  <c r="G23" i="4"/>
  <c r="H23" i="4"/>
  <c r="J23" i="4"/>
  <c r="K23" i="4"/>
  <c r="L23" i="4"/>
  <c r="M23" i="4"/>
  <c r="O23" i="4"/>
  <c r="P23" i="4"/>
  <c r="Q23" i="4"/>
  <c r="R23" i="4"/>
  <c r="T23" i="4"/>
  <c r="U23" i="4"/>
  <c r="V23" i="4"/>
  <c r="W23" i="4"/>
  <c r="Y23" i="4"/>
  <c r="Z23" i="4"/>
  <c r="AA23" i="4"/>
  <c r="AB23" i="4"/>
  <c r="E24" i="4"/>
  <c r="F24" i="4"/>
  <c r="G24" i="4"/>
  <c r="H24" i="4"/>
  <c r="J24" i="4"/>
  <c r="K24" i="4"/>
  <c r="L24" i="4"/>
  <c r="M24" i="4"/>
  <c r="O24" i="4"/>
  <c r="P24" i="4"/>
  <c r="Q24" i="4"/>
  <c r="R24" i="4"/>
  <c r="T24" i="4"/>
  <c r="U24" i="4"/>
  <c r="V24" i="4"/>
  <c r="W24" i="4"/>
  <c r="Y24" i="4"/>
  <c r="Z24" i="4"/>
  <c r="AA24" i="4"/>
  <c r="AB24" i="4"/>
  <c r="E25" i="4"/>
  <c r="F25" i="4"/>
  <c r="G25" i="4"/>
  <c r="H25" i="4"/>
  <c r="J25" i="4"/>
  <c r="K25" i="4"/>
  <c r="L25" i="4"/>
  <c r="M25" i="4"/>
  <c r="O25" i="4"/>
  <c r="P25" i="4"/>
  <c r="Q25" i="4"/>
  <c r="R25" i="4"/>
  <c r="T25" i="4"/>
  <c r="U25" i="4"/>
  <c r="V25" i="4"/>
  <c r="W25" i="4"/>
  <c r="Y25" i="4"/>
  <c r="Z25" i="4"/>
  <c r="AA25" i="4"/>
  <c r="AB25" i="4"/>
  <c r="E26" i="4"/>
  <c r="F26" i="4"/>
  <c r="G26" i="4"/>
  <c r="H26" i="4"/>
  <c r="I26" i="4"/>
  <c r="J26" i="4"/>
  <c r="K26" i="4"/>
  <c r="L26" i="4"/>
  <c r="M26" i="4"/>
  <c r="O26" i="4"/>
  <c r="P26" i="4"/>
  <c r="Q26" i="4"/>
  <c r="R26" i="4"/>
  <c r="T26" i="4"/>
  <c r="U26" i="4"/>
  <c r="V26" i="4"/>
  <c r="W26" i="4"/>
  <c r="Y26" i="4"/>
  <c r="Z26" i="4"/>
  <c r="AA26" i="4"/>
  <c r="AB26" i="4"/>
  <c r="E27" i="4"/>
  <c r="F27" i="4"/>
  <c r="G27" i="4"/>
  <c r="H27" i="4"/>
  <c r="J27" i="4"/>
  <c r="K27" i="4"/>
  <c r="L27" i="4"/>
  <c r="M27" i="4"/>
  <c r="O27" i="4"/>
  <c r="P27" i="4"/>
  <c r="Q27" i="4"/>
  <c r="R27" i="4"/>
  <c r="T27" i="4"/>
  <c r="U27" i="4"/>
  <c r="V27" i="4"/>
  <c r="W27" i="4"/>
  <c r="Y27" i="4"/>
  <c r="Z27" i="4"/>
  <c r="AA27" i="4"/>
  <c r="AB27" i="4"/>
  <c r="E28" i="4"/>
  <c r="F28" i="4"/>
  <c r="G28" i="4"/>
  <c r="H28" i="4"/>
  <c r="I28" i="4"/>
  <c r="J28" i="4"/>
  <c r="K28" i="4"/>
  <c r="L28" i="4"/>
  <c r="M28" i="4"/>
  <c r="O28" i="4"/>
  <c r="P28" i="4"/>
  <c r="Q28" i="4"/>
  <c r="R28" i="4"/>
  <c r="T28" i="4"/>
  <c r="U28" i="4"/>
  <c r="V28" i="4"/>
  <c r="W28" i="4"/>
  <c r="Y28" i="4"/>
  <c r="Z28" i="4"/>
  <c r="AA28" i="4"/>
  <c r="AB28" i="4"/>
  <c r="E5" i="4"/>
  <c r="F5" i="4"/>
  <c r="G5" i="4"/>
  <c r="H5" i="4"/>
  <c r="J5" i="4"/>
  <c r="K5" i="4"/>
  <c r="L5" i="4"/>
  <c r="M5" i="4"/>
  <c r="O5" i="4"/>
  <c r="P5" i="4"/>
  <c r="Q5" i="4"/>
  <c r="R5" i="4"/>
  <c r="T5" i="4"/>
  <c r="U5" i="4"/>
  <c r="V5" i="4"/>
  <c r="W5" i="4"/>
  <c r="Y5" i="4"/>
  <c r="Z5" i="4"/>
  <c r="AA5" i="4"/>
  <c r="AB5" i="4"/>
  <c r="AB28" i="2"/>
  <c r="AA28" i="2"/>
  <c r="Z28" i="2"/>
  <c r="Y28" i="2"/>
  <c r="X28" i="2"/>
  <c r="W28" i="2"/>
  <c r="V28" i="2"/>
  <c r="U28" i="2"/>
  <c r="T28" i="2"/>
  <c r="S28" i="2"/>
  <c r="R28" i="2"/>
  <c r="P28" i="2"/>
  <c r="N28" i="2" s="1"/>
  <c r="O28" i="2"/>
  <c r="I28" i="2"/>
  <c r="H28" i="2"/>
  <c r="G28" i="2"/>
  <c r="F28" i="2"/>
  <c r="E28" i="2"/>
  <c r="AB27" i="2"/>
  <c r="AA27" i="2"/>
  <c r="Z27" i="2"/>
  <c r="Y27" i="2"/>
  <c r="Y6" i="2" s="1"/>
  <c r="X27" i="2"/>
  <c r="W27" i="2"/>
  <c r="V27" i="2"/>
  <c r="S27" i="2" s="1"/>
  <c r="C27" i="2" s="1"/>
  <c r="T27" i="2"/>
  <c r="R27" i="2"/>
  <c r="Q27" i="2"/>
  <c r="P27" i="2"/>
  <c r="P6" i="2" s="1"/>
  <c r="O27" i="2"/>
  <c r="N27" i="2"/>
  <c r="M27" i="2"/>
  <c r="M26" i="2" s="1"/>
  <c r="L27" i="2"/>
  <c r="K27" i="2"/>
  <c r="K26" i="2" s="1"/>
  <c r="J27" i="2"/>
  <c r="I27" i="2"/>
  <c r="H27" i="2"/>
  <c r="G27" i="2"/>
  <c r="F27" i="2"/>
  <c r="E27" i="2"/>
  <c r="AB26" i="2"/>
  <c r="AA26" i="2"/>
  <c r="Z26" i="2"/>
  <c r="Y26" i="2"/>
  <c r="X26" i="2"/>
  <c r="W26" i="2"/>
  <c r="V26" i="2"/>
  <c r="U26" i="2"/>
  <c r="T26" i="2"/>
  <c r="S26" i="2" s="1"/>
  <c r="R26" i="2"/>
  <c r="Q26" i="2"/>
  <c r="P26" i="2"/>
  <c r="O26" i="2"/>
  <c r="N26" i="2" s="1"/>
  <c r="L26" i="2"/>
  <c r="J26" i="2"/>
  <c r="I26" i="2"/>
  <c r="H26" i="2"/>
  <c r="G26" i="2"/>
  <c r="F26" i="2"/>
  <c r="E26" i="2"/>
  <c r="AB25" i="2"/>
  <c r="AA25" i="2"/>
  <c r="Z25" i="2"/>
  <c r="Y25" i="2"/>
  <c r="X25" i="2"/>
  <c r="W25" i="2"/>
  <c r="V25" i="2"/>
  <c r="U25" i="2"/>
  <c r="T25" i="2"/>
  <c r="S25" i="2"/>
  <c r="R25" i="2"/>
  <c r="P25" i="2"/>
  <c r="N25" i="2" s="1"/>
  <c r="O25" i="2"/>
  <c r="M25" i="2"/>
  <c r="I25" i="2"/>
  <c r="H25" i="2"/>
  <c r="G25" i="2"/>
  <c r="F25" i="2"/>
  <c r="E25" i="2"/>
  <c r="AB24" i="2"/>
  <c r="AA24" i="2"/>
  <c r="Z24" i="2"/>
  <c r="Y24" i="2"/>
  <c r="X24" i="2"/>
  <c r="W24" i="2"/>
  <c r="V24" i="2"/>
  <c r="T24" i="2"/>
  <c r="S24" i="2" s="1"/>
  <c r="R24" i="2"/>
  <c r="Q24" i="2"/>
  <c r="Q23" i="2" s="1"/>
  <c r="P24" i="2"/>
  <c r="O24" i="2"/>
  <c r="N24" i="2"/>
  <c r="M24" i="2"/>
  <c r="L24" i="2"/>
  <c r="L23" i="2" s="1"/>
  <c r="K24" i="2"/>
  <c r="J24" i="2"/>
  <c r="I24" i="2"/>
  <c r="I23" i="2" s="1"/>
  <c r="H24" i="2"/>
  <c r="G24" i="2"/>
  <c r="F24" i="2"/>
  <c r="E24" i="2"/>
  <c r="AB23" i="2"/>
  <c r="AA23" i="2"/>
  <c r="Z23" i="2"/>
  <c r="Y23" i="2"/>
  <c r="X23" i="2"/>
  <c r="W23" i="2"/>
  <c r="V23" i="2"/>
  <c r="U23" i="2"/>
  <c r="T23" i="2"/>
  <c r="S23" i="2"/>
  <c r="R23" i="2"/>
  <c r="P23" i="2"/>
  <c r="N23" i="2" s="1"/>
  <c r="O23" i="2"/>
  <c r="M23" i="2"/>
  <c r="K23" i="2"/>
  <c r="J23" i="2"/>
  <c r="H23" i="2"/>
  <c r="G23" i="2"/>
  <c r="F23" i="2"/>
  <c r="E23" i="2"/>
  <c r="AB22" i="2"/>
  <c r="AA22" i="2"/>
  <c r="Z22" i="2"/>
  <c r="Y22" i="2"/>
  <c r="X22" i="2"/>
  <c r="W22" i="2"/>
  <c r="V22" i="2"/>
  <c r="U22" i="2"/>
  <c r="U20" i="2" s="1"/>
  <c r="U5" i="2" s="1"/>
  <c r="T22" i="2"/>
  <c r="S22" i="2"/>
  <c r="R22" i="2"/>
  <c r="P22" i="2"/>
  <c r="O22" i="2"/>
  <c r="N22" i="2" s="1"/>
  <c r="M22" i="2"/>
  <c r="I22" i="2"/>
  <c r="I20" i="2" s="1"/>
  <c r="H22" i="2"/>
  <c r="G22" i="2"/>
  <c r="F22" i="2"/>
  <c r="E22" i="2"/>
  <c r="AB21" i="2"/>
  <c r="AA21" i="2"/>
  <c r="Z21" i="2"/>
  <c r="Y21" i="2"/>
  <c r="X21" i="2"/>
  <c r="W21" i="2"/>
  <c r="V21" i="2"/>
  <c r="S21" i="2" s="1"/>
  <c r="T21" i="2"/>
  <c r="R21" i="2"/>
  <c r="Q21" i="2"/>
  <c r="P21" i="2"/>
  <c r="O21" i="2"/>
  <c r="N21" i="2"/>
  <c r="M21" i="2"/>
  <c r="L21" i="2"/>
  <c r="K21" i="2"/>
  <c r="J21" i="2"/>
  <c r="J20" i="2" s="1"/>
  <c r="I21" i="2"/>
  <c r="H21" i="2"/>
  <c r="G21" i="2"/>
  <c r="F21" i="2"/>
  <c r="E21" i="2"/>
  <c r="AB20" i="2"/>
  <c r="AA20" i="2"/>
  <c r="Z20" i="2"/>
  <c r="Y20" i="2"/>
  <c r="X20" i="2"/>
  <c r="W20" i="2"/>
  <c r="V20" i="2"/>
  <c r="T20" i="2"/>
  <c r="R20" i="2"/>
  <c r="Q20" i="2"/>
  <c r="P20" i="2"/>
  <c r="O20" i="2"/>
  <c r="N20" i="2" s="1"/>
  <c r="M20" i="2"/>
  <c r="L20" i="2"/>
  <c r="K20" i="2"/>
  <c r="H20" i="2"/>
  <c r="G20" i="2"/>
  <c r="F20" i="2"/>
  <c r="E20" i="2"/>
  <c r="AB19" i="2"/>
  <c r="AA19" i="2"/>
  <c r="Z19" i="2"/>
  <c r="Y19" i="2"/>
  <c r="X19" i="2"/>
  <c r="W19" i="2"/>
  <c r="V19" i="2"/>
  <c r="U19" i="2"/>
  <c r="T19" i="2"/>
  <c r="S19" i="2"/>
  <c r="R19" i="2"/>
  <c r="P19" i="2"/>
  <c r="N19" i="2" s="1"/>
  <c r="O19" i="2"/>
  <c r="I19" i="2"/>
  <c r="I17" i="2" s="1"/>
  <c r="H19" i="2"/>
  <c r="G19" i="2"/>
  <c r="F19" i="2"/>
  <c r="E19" i="2"/>
  <c r="AB18" i="2"/>
  <c r="AA18" i="2"/>
  <c r="Z18" i="2"/>
  <c r="Y18" i="2"/>
  <c r="X18" i="2"/>
  <c r="W18" i="2"/>
  <c r="V18" i="2"/>
  <c r="S18" i="2" s="1"/>
  <c r="T18" i="2"/>
  <c r="R18" i="2"/>
  <c r="Q18" i="2"/>
  <c r="P18" i="2"/>
  <c r="O18" i="2"/>
  <c r="N18" i="2"/>
  <c r="M18" i="2"/>
  <c r="M17" i="2" s="1"/>
  <c r="M5" i="2" s="1"/>
  <c r="L18" i="2"/>
  <c r="K18" i="2"/>
  <c r="K17" i="2" s="1"/>
  <c r="K5" i="2" s="1"/>
  <c r="J18" i="2"/>
  <c r="J17" i="2" s="1"/>
  <c r="I18" i="2"/>
  <c r="H18" i="2"/>
  <c r="G18" i="2"/>
  <c r="F18" i="2"/>
  <c r="E18" i="2"/>
  <c r="AB17" i="2"/>
  <c r="AA17" i="2"/>
  <c r="Z17" i="2"/>
  <c r="Y17" i="2"/>
  <c r="X17" i="2"/>
  <c r="W17" i="2"/>
  <c r="V17" i="2"/>
  <c r="U17" i="2"/>
  <c r="T17" i="2"/>
  <c r="S17" i="2" s="1"/>
  <c r="R17" i="2"/>
  <c r="Q17" i="2"/>
  <c r="P17" i="2"/>
  <c r="O17" i="2"/>
  <c r="N17" i="2" s="1"/>
  <c r="L17" i="2"/>
  <c r="H17" i="2"/>
  <c r="G17" i="2"/>
  <c r="F17" i="2"/>
  <c r="E17" i="2"/>
  <c r="AB16" i="2"/>
  <c r="AA16" i="2"/>
  <c r="Z16" i="2"/>
  <c r="Y16" i="2"/>
  <c r="X16" i="2"/>
  <c r="W16" i="2"/>
  <c r="V16" i="2"/>
  <c r="U16" i="2"/>
  <c r="T16" i="2"/>
  <c r="S16" i="2"/>
  <c r="R16" i="2"/>
  <c r="P16" i="2"/>
  <c r="N16" i="2" s="1"/>
  <c r="O16" i="2"/>
  <c r="M16" i="2"/>
  <c r="M7" i="2" s="1"/>
  <c r="L16" i="2"/>
  <c r="I16" i="2" s="1"/>
  <c r="H16" i="2"/>
  <c r="G16" i="2"/>
  <c r="F16" i="2"/>
  <c r="E16" i="2"/>
  <c r="AB15" i="2"/>
  <c r="AA15" i="2"/>
  <c r="Z15" i="2"/>
  <c r="Y15" i="2"/>
  <c r="X15" i="2"/>
  <c r="W15" i="2"/>
  <c r="V15" i="2"/>
  <c r="U15" i="2"/>
  <c r="U6" i="2" s="1"/>
  <c r="T15" i="2"/>
  <c r="S15" i="2"/>
  <c r="R15" i="2"/>
  <c r="Q15" i="2"/>
  <c r="P15" i="2"/>
  <c r="O15" i="2"/>
  <c r="N15" i="2"/>
  <c r="M15" i="2"/>
  <c r="L15" i="2"/>
  <c r="K15" i="2"/>
  <c r="J15" i="2"/>
  <c r="J6" i="2" s="1"/>
  <c r="I15" i="2"/>
  <c r="H15" i="2"/>
  <c r="G15" i="2"/>
  <c r="F15" i="2"/>
  <c r="E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 s="1"/>
  <c r="M14" i="2"/>
  <c r="L14" i="2"/>
  <c r="K14" i="2"/>
  <c r="H14" i="2"/>
  <c r="G14" i="2"/>
  <c r="F14" i="2"/>
  <c r="E14" i="2"/>
  <c r="AB13" i="2"/>
  <c r="AA13" i="2"/>
  <c r="Z13" i="2"/>
  <c r="Y13" i="2"/>
  <c r="X13" i="2"/>
  <c r="W13" i="2"/>
  <c r="V13" i="2"/>
  <c r="U13" i="2"/>
  <c r="T13" i="2"/>
  <c r="S13" i="2"/>
  <c r="R13" i="2"/>
  <c r="P13" i="2"/>
  <c r="O13" i="2"/>
  <c r="N13" i="2" s="1"/>
  <c r="M13" i="2"/>
  <c r="I13" i="2" s="1"/>
  <c r="H13" i="2"/>
  <c r="G13" i="2"/>
  <c r="F13" i="2"/>
  <c r="E13" i="2"/>
  <c r="E7" i="2" s="1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O6" i="2" s="1"/>
  <c r="N12" i="2"/>
  <c r="M12" i="2"/>
  <c r="L12" i="2"/>
  <c r="L6" i="2" s="1"/>
  <c r="K12" i="2"/>
  <c r="J12" i="2"/>
  <c r="J11" i="2" s="1"/>
  <c r="I12" i="2"/>
  <c r="H12" i="2"/>
  <c r="G12" i="2"/>
  <c r="F12" i="2"/>
  <c r="E12" i="2"/>
  <c r="AB11" i="2"/>
  <c r="AA11" i="2"/>
  <c r="Z11" i="2"/>
  <c r="Y11" i="2"/>
  <c r="Y5" i="2" s="1"/>
  <c r="X11" i="2"/>
  <c r="W11" i="2"/>
  <c r="V11" i="2"/>
  <c r="U11" i="2"/>
  <c r="T11" i="2"/>
  <c r="S11" i="2"/>
  <c r="R11" i="2"/>
  <c r="Q11" i="2"/>
  <c r="N11" i="2" s="1"/>
  <c r="P11" i="2"/>
  <c r="O11" i="2"/>
  <c r="M11" i="2"/>
  <c r="K11" i="2"/>
  <c r="H11" i="2"/>
  <c r="G11" i="2"/>
  <c r="F11" i="2"/>
  <c r="E11" i="2"/>
  <c r="AB10" i="2"/>
  <c r="AA10" i="2"/>
  <c r="Z10" i="2"/>
  <c r="Y10" i="2"/>
  <c r="X10" i="2"/>
  <c r="W10" i="2"/>
  <c r="V10" i="2"/>
  <c r="V8" i="2" s="1"/>
  <c r="V5" i="2" s="1"/>
  <c r="U10" i="2"/>
  <c r="T10" i="2"/>
  <c r="S10" i="2"/>
  <c r="R10" i="2"/>
  <c r="Q10" i="2"/>
  <c r="P10" i="2"/>
  <c r="P8" i="2" s="1"/>
  <c r="P5" i="2" s="1"/>
  <c r="O10" i="2"/>
  <c r="N10" i="2"/>
  <c r="N7" i="2" s="1"/>
  <c r="M10" i="2"/>
  <c r="I10" i="2"/>
  <c r="H10" i="2"/>
  <c r="G10" i="2"/>
  <c r="F10" i="2"/>
  <c r="AB9" i="2"/>
  <c r="AA9" i="2"/>
  <c r="Z9" i="2"/>
  <c r="X9" i="2"/>
  <c r="X8" i="2" s="1"/>
  <c r="X5" i="2" s="1"/>
  <c r="W9" i="2"/>
  <c r="T9" i="2"/>
  <c r="S9" i="2"/>
  <c r="R9" i="2"/>
  <c r="N9" i="2"/>
  <c r="N8" i="2" s="1"/>
  <c r="M9" i="2"/>
  <c r="I9" i="2"/>
  <c r="H9" i="2"/>
  <c r="G9" i="2"/>
  <c r="F9" i="2"/>
  <c r="E9" i="2"/>
  <c r="E8" i="2" s="1"/>
  <c r="AB8" i="2"/>
  <c r="AA8" i="2"/>
  <c r="Z8" i="2"/>
  <c r="Y8" i="2"/>
  <c r="W8" i="2"/>
  <c r="U8" i="2"/>
  <c r="T8" i="2"/>
  <c r="R8" i="2"/>
  <c r="Q8" i="2"/>
  <c r="O8" i="2"/>
  <c r="O5" i="2" s="1"/>
  <c r="M8" i="2"/>
  <c r="L8" i="2"/>
  <c r="K8" i="2"/>
  <c r="J8" i="2"/>
  <c r="I8" i="2"/>
  <c r="H8" i="2"/>
  <c r="G8" i="2"/>
  <c r="F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L7" i="2"/>
  <c r="K7" i="2"/>
  <c r="J7" i="2"/>
  <c r="H7" i="2"/>
  <c r="G7" i="2"/>
  <c r="F7" i="2"/>
  <c r="AB6" i="2"/>
  <c r="AA6" i="2"/>
  <c r="Z6" i="2"/>
  <c r="W6" i="2"/>
  <c r="V6" i="2"/>
  <c r="T6" i="2"/>
  <c r="R6" i="2"/>
  <c r="N6" i="2"/>
  <c r="M6" i="2"/>
  <c r="K6" i="2"/>
  <c r="H6" i="2"/>
  <c r="G6" i="2"/>
  <c r="F6" i="2"/>
  <c r="E6" i="2"/>
  <c r="AB5" i="2"/>
  <c r="AA5" i="2"/>
  <c r="Z5" i="2"/>
  <c r="W5" i="2"/>
  <c r="T5" i="2"/>
  <c r="R5" i="2"/>
  <c r="H5" i="2"/>
  <c r="G5" i="2"/>
  <c r="F5" i="2"/>
  <c r="C21" i="2" l="1"/>
  <c r="C25" i="2"/>
  <c r="S6" i="2"/>
  <c r="C23" i="2"/>
  <c r="I7" i="2"/>
  <c r="I11" i="2"/>
  <c r="I5" i="2" s="1"/>
  <c r="N5" i="2"/>
  <c r="C28" i="2"/>
  <c r="E5" i="2"/>
  <c r="I14" i="2"/>
  <c r="S20" i="2"/>
  <c r="C20" i="2" s="1"/>
  <c r="C24" i="2"/>
  <c r="C26" i="2"/>
  <c r="Q5" i="2"/>
  <c r="S8" i="2"/>
  <c r="S5" i="2" s="1"/>
  <c r="X6" i="2"/>
  <c r="I6" i="2"/>
  <c r="Q6" i="2"/>
  <c r="L11" i="2"/>
  <c r="L5" i="2" s="1"/>
  <c r="J14" i="2"/>
  <c r="J5" i="2" s="1"/>
  <c r="C17" i="2" l="1"/>
  <c r="C22" i="2"/>
  <c r="C19" i="2" l="1"/>
  <c r="C18" i="2"/>
  <c r="C14" i="2"/>
  <c r="C15" i="2" l="1"/>
  <c r="C11" i="2"/>
  <c r="C16" i="2"/>
  <c r="C13" i="2" l="1"/>
  <c r="C8" i="2"/>
  <c r="D5" i="2"/>
  <c r="C12" i="2"/>
  <c r="F7" i="1"/>
  <c r="G7" i="1"/>
  <c r="H7" i="1"/>
  <c r="E7" i="1"/>
  <c r="D7" i="1"/>
  <c r="J7" i="1"/>
  <c r="Z7" i="1"/>
  <c r="Z7" i="4" s="1"/>
  <c r="AA7" i="1"/>
  <c r="AA7" i="4" s="1"/>
  <c r="AB7" i="1"/>
  <c r="AB7" i="4" s="1"/>
  <c r="Z6" i="1"/>
  <c r="Z6" i="4" s="1"/>
  <c r="Y7" i="1"/>
  <c r="Y7" i="4" s="1"/>
  <c r="AA6" i="1"/>
  <c r="AA6" i="4" s="1"/>
  <c r="AB6" i="1"/>
  <c r="AB6" i="4" s="1"/>
  <c r="Y6" i="1"/>
  <c r="Y6" i="4" s="1"/>
  <c r="U7" i="1"/>
  <c r="U7" i="4" s="1"/>
  <c r="V7" i="1"/>
  <c r="V7" i="4" s="1"/>
  <c r="W7" i="1"/>
  <c r="W7" i="4" s="1"/>
  <c r="T7" i="1"/>
  <c r="T7" i="4" s="1"/>
  <c r="V6" i="4"/>
  <c r="W6" i="1"/>
  <c r="W6" i="4" s="1"/>
  <c r="T6" i="1"/>
  <c r="P7" i="1"/>
  <c r="P7" i="4" s="1"/>
  <c r="Q7" i="1"/>
  <c r="Q7" i="4" s="1"/>
  <c r="R7" i="1"/>
  <c r="R7" i="4" s="1"/>
  <c r="P6" i="1"/>
  <c r="P6" i="4" s="1"/>
  <c r="Q6" i="1"/>
  <c r="Q6" i="4" s="1"/>
  <c r="R6" i="1"/>
  <c r="R6" i="4" s="1"/>
  <c r="O7" i="1"/>
  <c r="O6" i="1"/>
  <c r="O6" i="4" s="1"/>
  <c r="K7" i="1"/>
  <c r="L7" i="1"/>
  <c r="M7" i="1"/>
  <c r="M7" i="4" s="1"/>
  <c r="K6" i="1"/>
  <c r="K6" i="4" s="1"/>
  <c r="L6" i="1"/>
  <c r="L6" i="4" s="1"/>
  <c r="M6" i="1"/>
  <c r="M6" i="4" s="1"/>
  <c r="J6" i="1"/>
  <c r="J6" i="4" s="1"/>
  <c r="C9" i="2" l="1"/>
  <c r="C5" i="2"/>
  <c r="D5" i="4"/>
  <c r="C10" i="2"/>
  <c r="I6" i="1"/>
  <c r="S7" i="1"/>
  <c r="S7" i="4" s="1"/>
  <c r="T6" i="4"/>
  <c r="S6" i="1"/>
  <c r="S6" i="4" s="1"/>
  <c r="X7" i="1"/>
  <c r="X7" i="4" s="1"/>
  <c r="O7" i="4"/>
  <c r="N7" i="1"/>
  <c r="N7" i="4" s="1"/>
  <c r="I7" i="1"/>
  <c r="X6" i="1"/>
  <c r="X6" i="4" s="1"/>
  <c r="N6" i="1"/>
  <c r="N6" i="4" s="1"/>
  <c r="I8" i="1"/>
  <c r="S14" i="1"/>
  <c r="S14" i="4" s="1"/>
  <c r="X9" i="1"/>
  <c r="X9" i="4" s="1"/>
  <c r="X10" i="1"/>
  <c r="X10" i="4" s="1"/>
  <c r="X11" i="1"/>
  <c r="X11" i="4" s="1"/>
  <c r="X12" i="1"/>
  <c r="X12" i="4" s="1"/>
  <c r="X13" i="1"/>
  <c r="X13" i="4" s="1"/>
  <c r="X14" i="1"/>
  <c r="X14" i="4" s="1"/>
  <c r="X15" i="1"/>
  <c r="X15" i="4" s="1"/>
  <c r="X16" i="1"/>
  <c r="X16" i="4" s="1"/>
  <c r="X17" i="1"/>
  <c r="X17" i="4" s="1"/>
  <c r="X18" i="1"/>
  <c r="X18" i="4" s="1"/>
  <c r="X19" i="1"/>
  <c r="X19" i="4" s="1"/>
  <c r="X20" i="1"/>
  <c r="X20" i="4" s="1"/>
  <c r="X21" i="1"/>
  <c r="X21" i="4" s="1"/>
  <c r="X22" i="1"/>
  <c r="X22" i="4" s="1"/>
  <c r="X23" i="1"/>
  <c r="X23" i="4" s="1"/>
  <c r="X24" i="1"/>
  <c r="X24" i="4" s="1"/>
  <c r="X25" i="1"/>
  <c r="X25" i="4" s="1"/>
  <c r="X26" i="1"/>
  <c r="X26" i="4" s="1"/>
  <c r="X27" i="1"/>
  <c r="X27" i="4" s="1"/>
  <c r="X28" i="1"/>
  <c r="X28" i="4" s="1"/>
  <c r="S9" i="1"/>
  <c r="S9" i="4" s="1"/>
  <c r="S10" i="1"/>
  <c r="S10" i="4" s="1"/>
  <c r="S11" i="1"/>
  <c r="S12" i="1"/>
  <c r="S12" i="4" s="1"/>
  <c r="S13" i="1"/>
  <c r="S13" i="4" s="1"/>
  <c r="S15" i="1"/>
  <c r="S15" i="4" s="1"/>
  <c r="S16" i="1"/>
  <c r="S16" i="4" s="1"/>
  <c r="S17" i="1"/>
  <c r="S17" i="4" s="1"/>
  <c r="S18" i="1"/>
  <c r="S18" i="4" s="1"/>
  <c r="S19" i="1"/>
  <c r="S19" i="4" s="1"/>
  <c r="S20" i="1"/>
  <c r="S21" i="1"/>
  <c r="S22" i="1"/>
  <c r="S22" i="4" s="1"/>
  <c r="S23" i="1"/>
  <c r="S24" i="1"/>
  <c r="S25" i="1"/>
  <c r="S25" i="4" s="1"/>
  <c r="S26" i="1"/>
  <c r="S26" i="4" s="1"/>
  <c r="S27" i="1"/>
  <c r="S27" i="4" s="1"/>
  <c r="S28" i="1"/>
  <c r="S28" i="4" s="1"/>
  <c r="N10" i="1"/>
  <c r="N10" i="4" s="1"/>
  <c r="N12" i="1"/>
  <c r="N12" i="4" s="1"/>
  <c r="N13" i="1"/>
  <c r="N13" i="4" s="1"/>
  <c r="N14" i="1"/>
  <c r="N14" i="4" s="1"/>
  <c r="N15" i="1"/>
  <c r="N15" i="4" s="1"/>
  <c r="N16" i="1"/>
  <c r="N16" i="4" s="1"/>
  <c r="N17" i="1"/>
  <c r="N18" i="1"/>
  <c r="N18" i="4" s="1"/>
  <c r="N19" i="1"/>
  <c r="N20" i="1"/>
  <c r="N20" i="4" s="1"/>
  <c r="N21" i="1"/>
  <c r="N21" i="4" s="1"/>
  <c r="N22" i="1"/>
  <c r="N22" i="4" s="1"/>
  <c r="N23" i="1"/>
  <c r="N23" i="4" s="1"/>
  <c r="N24" i="1"/>
  <c r="N24" i="4" s="1"/>
  <c r="N25" i="1"/>
  <c r="N25" i="4" s="1"/>
  <c r="N26" i="1"/>
  <c r="N27" i="1"/>
  <c r="N27" i="4" s="1"/>
  <c r="N28" i="1"/>
  <c r="I9" i="1"/>
  <c r="I9" i="4" s="1"/>
  <c r="I10" i="1"/>
  <c r="I11" i="4"/>
  <c r="I12" i="1"/>
  <c r="I13" i="1"/>
  <c r="I14" i="1"/>
  <c r="I14" i="4" s="1"/>
  <c r="I15" i="1"/>
  <c r="I15" i="4" s="1"/>
  <c r="I16" i="1"/>
  <c r="I17" i="1"/>
  <c r="I18" i="1"/>
  <c r="I19" i="1"/>
  <c r="I20" i="1"/>
  <c r="I20" i="4" s="1"/>
  <c r="I21" i="1"/>
  <c r="I21" i="4" s="1"/>
  <c r="I22" i="1"/>
  <c r="I23" i="1"/>
  <c r="I23" i="4" s="1"/>
  <c r="I24" i="1"/>
  <c r="I24" i="4" s="1"/>
  <c r="I25" i="1"/>
  <c r="I27" i="1"/>
  <c r="I28" i="1"/>
  <c r="N9" i="1"/>
  <c r="N9" i="4" s="1"/>
  <c r="C7" i="2" l="1"/>
  <c r="C6" i="2"/>
  <c r="I7" i="4"/>
  <c r="I25" i="4"/>
  <c r="C25" i="1"/>
  <c r="C24" i="1"/>
  <c r="S24" i="4"/>
  <c r="I16" i="4"/>
  <c r="C16" i="1"/>
  <c r="N28" i="4"/>
  <c r="C28" i="1"/>
  <c r="C23" i="1"/>
  <c r="S23" i="4"/>
  <c r="N11" i="4"/>
  <c r="N5" i="4"/>
  <c r="N26" i="4"/>
  <c r="C21" i="1"/>
  <c r="S21" i="4"/>
  <c r="I18" i="4"/>
  <c r="C18" i="1"/>
  <c r="N19" i="4"/>
  <c r="C19" i="1"/>
  <c r="X5" i="4"/>
  <c r="I13" i="4"/>
  <c r="C13" i="1"/>
  <c r="N17" i="4"/>
  <c r="S20" i="4"/>
  <c r="S11" i="4"/>
  <c r="S5" i="4"/>
  <c r="I5" i="4"/>
  <c r="I12" i="4"/>
  <c r="C12" i="1"/>
  <c r="I22" i="4"/>
  <c r="C22" i="1"/>
  <c r="I27" i="4"/>
  <c r="C27" i="1"/>
  <c r="I6" i="4"/>
  <c r="C6" i="1"/>
  <c r="C10" i="1"/>
  <c r="C9" i="1"/>
  <c r="C9" i="4" s="1"/>
  <c r="C8" i="1"/>
  <c r="C8" i="4" s="1"/>
  <c r="C14" i="1"/>
  <c r="C15" i="1"/>
  <c r="C5" i="4" l="1"/>
  <c r="C6" i="4"/>
  <c r="F8" i="1"/>
  <c r="G8" i="1"/>
  <c r="H8" i="1"/>
  <c r="F9" i="1"/>
  <c r="G9" i="1"/>
  <c r="H9" i="1"/>
  <c r="F10" i="1"/>
  <c r="G10" i="1"/>
  <c r="H10" i="1"/>
  <c r="D9" i="1"/>
  <c r="E9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10" i="1" l="1"/>
  <c r="E8" i="1"/>
  <c r="D8" i="1" s="1"/>
</calcChain>
</file>

<file path=xl/sharedStrings.xml><?xml version="1.0" encoding="utf-8"?>
<sst xmlns="http://schemas.openxmlformats.org/spreadsheetml/2006/main" count="196" uniqueCount="37">
  <si>
    <t>기관명</t>
    <phoneticPr fontId="6" type="noConversion"/>
  </si>
  <si>
    <t>구분</t>
    <phoneticPr fontId="6" type="noConversion"/>
  </si>
  <si>
    <t>합계</t>
    <phoneticPr fontId="6" type="noConversion"/>
  </si>
  <si>
    <t>승용(전용)</t>
    <phoneticPr fontId="6" type="noConversion"/>
  </si>
  <si>
    <t>승용(업무용)</t>
    <phoneticPr fontId="6" type="noConversion"/>
  </si>
  <si>
    <t>승합용</t>
    <phoneticPr fontId="6" type="noConversion"/>
  </si>
  <si>
    <t>화물용</t>
    <phoneticPr fontId="6" type="noConversion"/>
  </si>
  <si>
    <t>특수용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</si>
  <si>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</si>
  <si>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</si>
  <si>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</si>
  <si>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</si>
  <si>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</si>
  <si>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</si>
  <si>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</si>
  <si>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</si>
  <si>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</si>
  <si>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</si>
  <si>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총계</t>
    <phoneticPr fontId="6" type="noConversion"/>
  </si>
  <si>
    <t>합계</t>
    <phoneticPr fontId="6" type="noConversion"/>
  </si>
  <si>
    <t>구매</t>
    <phoneticPr fontId="6" type="noConversion"/>
  </si>
  <si>
    <t>임차</t>
    <phoneticPr fontId="6" type="noConversion"/>
  </si>
  <si>
    <t>본부</t>
    <phoneticPr fontId="6" type="noConversion"/>
  </si>
  <si>
    <t>소계</t>
    <phoneticPr fontId="6" type="noConversion"/>
  </si>
  <si>
    <t>서울강원본부
(38개지사,9개출장소)</t>
    <phoneticPr fontId="6" type="noConversion"/>
  </si>
  <si>
    <t>부산울산경남본부
(29개지사,7개출장소)</t>
    <phoneticPr fontId="6" type="noConversion"/>
  </si>
  <si>
    <t>대구경북본부
(21개지사,10개출장소)</t>
    <phoneticPr fontId="6" type="noConversion"/>
  </si>
  <si>
    <t>광주전라제주본부
(27개지사,15개출장소)</t>
    <phoneticPr fontId="6" type="noConversion"/>
  </si>
  <si>
    <t>대전세종충청본부
(23개지사,9개출장소)</t>
    <phoneticPr fontId="6" type="noConversion"/>
  </si>
  <si>
    <t>인천경기본부
(40개지사,4개출장소)</t>
    <phoneticPr fontId="6" type="noConversion"/>
  </si>
  <si>
    <t>서울강원지역본부
(38개지사,9개출장소)</t>
    <phoneticPr fontId="6" type="noConversion"/>
  </si>
  <si>
    <t>부산경남지역본부
(29개지사,7개출장소)</t>
    <phoneticPr fontId="6" type="noConversion"/>
  </si>
  <si>
    <t>대구경북지역본부
(21개지사,10개출장소)</t>
    <phoneticPr fontId="6" type="noConversion"/>
  </si>
  <si>
    <t>호남제주지역본부
(27개지사,15개출장소)</t>
    <phoneticPr fontId="6" type="noConversion"/>
  </si>
  <si>
    <t>대전충청지역본부
(23개지사,9개출장소)</t>
    <phoneticPr fontId="6" type="noConversion"/>
  </si>
  <si>
    <t>인천경기지역본부
(40개지사,4개출장소)</t>
    <phoneticPr fontId="6" type="noConversion"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</si>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</sst>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name val="HY울릉도M"/>
      <family val="1"/>
      <charset val="129"/>
    </font>
    <font>
      <b/>
      <sz val="16"/>
      <name val="돋움체"/>
      <family val="3"/>
      <charset val="129"/>
    </font>
    <font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color rgb="FF800000"/>
      <name val="맑은 고딕"/>
      <family val="3"/>
      <charset val="129"/>
    </font>
    <font>
      <sz val="12"/>
      <color rgb="FF0000FF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b/>
      <sz val="12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/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indexed="64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medium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double">
        <color theme="0" tint="-0.499984740745262"/>
      </bottom>
      <diagonal/>
    </border>
    <border>
      <left style="medium">
        <color indexed="64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double">
        <color theme="0" tint="-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/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medium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/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1" fontId="7" fillId="2" borderId="8" xfId="1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41" fontId="10" fillId="0" borderId="12" xfId="1" applyNumberFormat="1" applyFont="1" applyFill="1" applyBorder="1" applyAlignment="1">
      <alignment horizontal="right" vertical="center"/>
    </xf>
    <xf numFmtId="41" fontId="5" fillId="0" borderId="35" xfId="1" applyNumberFormat="1" applyFont="1" applyFill="1" applyBorder="1" applyAlignment="1">
      <alignment horizontal="right" vertical="center"/>
    </xf>
    <xf numFmtId="0" fontId="5" fillId="4" borderId="44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41" fontId="9" fillId="2" borderId="17" xfId="1" applyNumberFormat="1" applyFont="1" applyFill="1" applyBorder="1" applyAlignment="1">
      <alignment vertical="center"/>
    </xf>
    <xf numFmtId="41" fontId="10" fillId="3" borderId="21" xfId="1" applyNumberFormat="1" applyFont="1" applyFill="1" applyBorder="1" applyAlignment="1">
      <alignment vertical="center"/>
    </xf>
    <xf numFmtId="41" fontId="10" fillId="0" borderId="12" xfId="1" applyNumberFormat="1" applyFont="1" applyFill="1" applyBorder="1" applyAlignment="1">
      <alignment vertical="center"/>
    </xf>
    <xf numFmtId="41" fontId="10" fillId="0" borderId="26" xfId="1" applyNumberFormat="1" applyFont="1" applyFill="1" applyBorder="1" applyAlignment="1">
      <alignment vertical="center"/>
    </xf>
    <xf numFmtId="41" fontId="10" fillId="3" borderId="31" xfId="1" applyNumberFormat="1" applyFont="1" applyFill="1" applyBorder="1" applyAlignment="1">
      <alignment vertical="center"/>
    </xf>
    <xf numFmtId="41" fontId="10" fillId="0" borderId="58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3" xfId="0" applyFont="1" applyFill="1" applyBorder="1" applyAlignment="1">
      <alignment horizontal="center" vertical="center"/>
    </xf>
    <xf numFmtId="0" fontId="9" fillId="2" borderId="7" xfId="1" applyNumberFormat="1" applyFont="1" applyFill="1" applyBorder="1" applyAlignment="1">
      <alignment horizontal="right" vertical="center"/>
    </xf>
    <xf numFmtId="0" fontId="9" fillId="2" borderId="12" xfId="1" applyNumberFormat="1" applyFont="1" applyFill="1" applyBorder="1" applyAlignment="1">
      <alignment horizontal="right" vertical="center"/>
    </xf>
    <xf numFmtId="0" fontId="9" fillId="2" borderId="17" xfId="1" applyNumberFormat="1" applyFont="1" applyFill="1" applyBorder="1" applyAlignment="1">
      <alignment horizontal="right" vertical="center"/>
    </xf>
    <xf numFmtId="0" fontId="10" fillId="3" borderId="21" xfId="1" applyNumberFormat="1" applyFont="1" applyFill="1" applyBorder="1" applyAlignment="1">
      <alignment horizontal="right" vertical="center"/>
    </xf>
    <xf numFmtId="0" fontId="10" fillId="0" borderId="12" xfId="1" applyNumberFormat="1" applyFont="1" applyFill="1" applyBorder="1" applyAlignment="1">
      <alignment horizontal="right" vertical="center"/>
    </xf>
    <xf numFmtId="0" fontId="10" fillId="0" borderId="26" xfId="1" applyNumberFormat="1" applyFont="1" applyFill="1" applyBorder="1" applyAlignment="1">
      <alignment horizontal="right" vertical="center"/>
    </xf>
    <xf numFmtId="0" fontId="10" fillId="3" borderId="31" xfId="1" applyNumberFormat="1" applyFont="1" applyFill="1" applyBorder="1" applyAlignment="1">
      <alignment horizontal="right" vertical="center"/>
    </xf>
    <xf numFmtId="0" fontId="5" fillId="0" borderId="88" xfId="0" applyFont="1" applyFill="1" applyBorder="1" applyAlignment="1">
      <alignment horizontal="center" vertical="center"/>
    </xf>
    <xf numFmtId="0" fontId="10" fillId="0" borderId="89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9" xfId="1" applyNumberFormat="1" applyFont="1" applyFill="1" applyBorder="1" applyAlignment="1">
      <alignment horizontal="right" vertical="center"/>
    </xf>
    <xf numFmtId="176" fontId="7" fillId="2" borderId="10" xfId="1" applyNumberFormat="1" applyFont="1" applyFill="1" applyBorder="1" applyAlignment="1">
      <alignment horizontal="right" vertical="center"/>
    </xf>
    <xf numFmtId="176" fontId="7" fillId="2" borderId="6" xfId="1" applyNumberFormat="1" applyFont="1" applyFill="1" applyBorder="1" applyAlignment="1">
      <alignment horizontal="right" vertical="center"/>
    </xf>
    <xf numFmtId="176" fontId="7" fillId="2" borderId="75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77" xfId="1" applyNumberFormat="1" applyFont="1" applyFill="1" applyBorder="1" applyAlignment="1">
      <alignment horizontal="right" vertical="center"/>
    </xf>
    <xf numFmtId="176" fontId="7" fillId="2" borderId="18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6" fontId="7" fillId="2" borderId="7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80" xfId="1" applyNumberFormat="1" applyFont="1" applyFill="1" applyBorder="1" applyAlignment="1">
      <alignment horizontal="right" vertical="center"/>
    </xf>
    <xf numFmtId="176" fontId="5" fillId="3" borderId="22" xfId="1" applyNumberFormat="1" applyFont="1" applyFill="1" applyBorder="1" applyAlignment="1">
      <alignment horizontal="right" vertical="center"/>
    </xf>
    <xf numFmtId="176" fontId="5" fillId="3" borderId="23" xfId="1" applyNumberFormat="1" applyFont="1" applyFill="1" applyBorder="1" applyAlignment="1">
      <alignment horizontal="right" vertical="center"/>
    </xf>
    <xf numFmtId="176" fontId="5" fillId="3" borderId="24" xfId="1" applyNumberFormat="1" applyFont="1" applyFill="1" applyBorder="1" applyAlignment="1">
      <alignment horizontal="right" vertical="center"/>
    </xf>
    <xf numFmtId="176" fontId="5" fillId="3" borderId="20" xfId="1" applyNumberFormat="1" applyFont="1" applyFill="1" applyBorder="1" applyAlignment="1">
      <alignment horizontal="right" vertical="center"/>
    </xf>
    <xf numFmtId="176" fontId="5" fillId="3" borderId="8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77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84" xfId="1" applyNumberFormat="1" applyFont="1" applyFill="1" applyBorder="1" applyAlignment="1">
      <alignment horizontal="right" vertical="center"/>
    </xf>
    <xf numFmtId="176" fontId="5" fillId="3" borderId="32" xfId="1" applyNumberFormat="1" applyFont="1" applyFill="1" applyBorder="1" applyAlignment="1">
      <alignment horizontal="right" vertical="center"/>
    </xf>
    <xf numFmtId="176" fontId="5" fillId="3" borderId="33" xfId="1" applyNumberFormat="1" applyFont="1" applyFill="1" applyBorder="1" applyAlignment="1">
      <alignment horizontal="right" vertical="center"/>
    </xf>
    <xf numFmtId="176" fontId="5" fillId="3" borderId="34" xfId="1" applyNumberFormat="1" applyFont="1" applyFill="1" applyBorder="1" applyAlignment="1">
      <alignment horizontal="right" vertical="center"/>
    </xf>
    <xf numFmtId="176" fontId="5" fillId="3" borderId="30" xfId="1" applyNumberFormat="1" applyFont="1" applyFill="1" applyBorder="1" applyAlignment="1">
      <alignment horizontal="right" vertical="center"/>
    </xf>
    <xf numFmtId="176" fontId="5" fillId="3" borderId="86" xfId="1" applyNumberFormat="1" applyFont="1" applyFill="1" applyBorder="1" applyAlignment="1">
      <alignment horizontal="right" vertical="center"/>
    </xf>
    <xf numFmtId="176" fontId="5" fillId="0" borderId="90" xfId="1" applyNumberFormat="1" applyFont="1" applyFill="1" applyBorder="1" applyAlignment="1">
      <alignment horizontal="right" vertical="center"/>
    </xf>
    <xf numFmtId="176" fontId="5" fillId="0" borderId="91" xfId="1" applyNumberFormat="1" applyFont="1" applyFill="1" applyBorder="1" applyAlignment="1">
      <alignment horizontal="right" vertical="center"/>
    </xf>
    <xf numFmtId="176" fontId="5" fillId="0" borderId="92" xfId="1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93" xfId="1" applyNumberFormat="1" applyFont="1" applyFill="1" applyBorder="1" applyAlignment="1">
      <alignment horizontal="right" vertical="center"/>
    </xf>
    <xf numFmtId="176" fontId="7" fillId="2" borderId="48" xfId="1" applyNumberFormat="1" applyFont="1" applyFill="1" applyBorder="1" applyAlignment="1">
      <alignment horizontal="right" vertical="center"/>
    </xf>
    <xf numFmtId="176" fontId="5" fillId="3" borderId="51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176" fontId="5" fillId="3" borderId="55" xfId="1" applyNumberFormat="1" applyFont="1" applyFill="1" applyBorder="1" applyAlignment="1">
      <alignment horizontal="right" vertical="center"/>
    </xf>
    <xf numFmtId="176" fontId="5" fillId="0" borderId="28" xfId="1" quotePrefix="1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3" borderId="62" xfId="1" applyNumberFormat="1" applyFont="1" applyFill="1" applyBorder="1" applyAlignment="1">
      <alignment horizontal="right" vertical="center"/>
    </xf>
    <xf numFmtId="176" fontId="5" fillId="3" borderId="63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176" fontId="7" fillId="6" borderId="9" xfId="1" applyNumberFormat="1" applyFont="1" applyFill="1" applyBorder="1" applyAlignment="1">
      <alignment horizontal="right" vertical="center"/>
    </xf>
    <xf numFmtId="176" fontId="7" fillId="6" borderId="10" xfId="1" applyNumberFormat="1" applyFont="1" applyFill="1" applyBorder="1" applyAlignment="1">
      <alignment horizontal="right" vertical="center"/>
    </xf>
    <xf numFmtId="176" fontId="7" fillId="6" borderId="14" xfId="1" applyNumberFormat="1" applyFont="1" applyFill="1" applyBorder="1" applyAlignment="1">
      <alignment horizontal="right" vertical="center"/>
    </xf>
    <xf numFmtId="176" fontId="7" fillId="6" borderId="46" xfId="1" applyNumberFormat="1" applyFont="1" applyFill="1" applyBorder="1" applyAlignment="1">
      <alignment horizontal="right" vertical="center"/>
    </xf>
    <xf numFmtId="176" fontId="7" fillId="6" borderId="13" xfId="1" applyNumberFormat="1" applyFont="1" applyFill="1" applyBorder="1" applyAlignment="1">
      <alignment horizontal="right" vertical="center"/>
    </xf>
    <xf numFmtId="41" fontId="9" fillId="6" borderId="7" xfId="1" applyNumberFormat="1" applyFont="1" applyFill="1" applyBorder="1" applyAlignment="1">
      <alignment vertical="center"/>
    </xf>
    <xf numFmtId="41" fontId="9" fillId="6" borderId="12" xfId="1" applyNumberFormat="1" applyFont="1" applyFill="1" applyBorder="1" applyAlignment="1">
      <alignment vertical="center"/>
    </xf>
    <xf numFmtId="0" fontId="5" fillId="5" borderId="54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5" fillId="5" borderId="83" xfId="0" applyFont="1" applyFill="1" applyBorder="1" applyAlignment="1">
      <alignment horizontal="center" vertical="center"/>
    </xf>
    <xf numFmtId="0" fontId="5" fillId="5" borderId="85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 wrapText="1"/>
    </xf>
    <xf numFmtId="0" fontId="5" fillId="5" borderId="87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464903</xdr:colOff>
      <xdr:row>0</xdr:row>
      <xdr:rowOff>45358</xdr:rowOff>
    </xdr:from>
    <xdr:to>
      <xdr:col>21</xdr:col>
      <xdr:colOff>238113</xdr:colOff>
      <xdr:row>0</xdr:row>
      <xdr:rowOff>600982</xdr:rowOff>
    </xdr:to>
    <xdr:sp macro="" textlink="">
      <xdr:nvSpPr>
        <xdr:cNvPr id="2" name="모서리가 둥근 직사각형 1"/>
        <xdr:cNvSpPr/>
      </xdr:nvSpPr>
      <xdr:spPr>
        <a:xfrm>
          <a:off x="2446103" y="45358"/>
          <a:ext cx="8126635" cy="5556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2000" b="0">
              <a:latin typeface="HY울릉도M" pitchFamily="18" charset="-127"/>
              <a:ea typeface="HY울릉도M" pitchFamily="18" charset="-127"/>
            </a:rPr>
            <a:t>국민건강보험공단 차량 보유 현황</a:t>
          </a:r>
          <a:endParaRPr lang="en-US" altLang="ko-KR" sz="2000" b="0">
            <a:latin typeface="HY울릉도M" pitchFamily="18" charset="-127"/>
            <a:ea typeface="HY울릉도M" pitchFamily="18" charset="-12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464903</xdr:colOff>
      <xdr:row>0</xdr:row>
      <xdr:rowOff>45358</xdr:rowOff>
    </xdr:from>
    <xdr:to>
      <xdr:col>21</xdr:col>
      <xdr:colOff>238113</xdr:colOff>
      <xdr:row>0</xdr:row>
      <xdr:rowOff>600982</xdr:rowOff>
    </xdr:to>
    <xdr:sp macro="" textlink="">
      <xdr:nvSpPr>
        <xdr:cNvPr id="2" name="모서리가 둥근 직사각형 1"/>
        <xdr:cNvSpPr/>
      </xdr:nvSpPr>
      <xdr:spPr>
        <a:xfrm>
          <a:off x="2817578" y="45358"/>
          <a:ext cx="8450485" cy="5556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2000" b="0">
              <a:latin typeface="HY울릉도M" pitchFamily="18" charset="-127"/>
              <a:ea typeface="HY울릉도M" pitchFamily="18" charset="-127"/>
            </a:rPr>
            <a:t>국민건강보험공단 차량 보유 현황</a:t>
          </a:r>
          <a:endParaRPr lang="ko-KR" altLang="en-US" sz="1600" b="0">
            <a:solidFill>
              <a:srgbClr val="002060"/>
            </a:solidFill>
            <a:latin typeface="HY동녘M" pitchFamily="18" charset="-127"/>
            <a:ea typeface="HY동녘M" pitchFamily="18" charset="-127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464903</xdr:colOff>
      <xdr:row>0</xdr:row>
      <xdr:rowOff>45358</xdr:rowOff>
    </xdr:from>
    <xdr:to>
      <xdr:col>21</xdr:col>
      <xdr:colOff>238113</xdr:colOff>
      <xdr:row>0</xdr:row>
      <xdr:rowOff>600982</xdr:rowOff>
    </xdr:to>
    <xdr:sp macro="" textlink="">
      <xdr:nvSpPr>
        <xdr:cNvPr id="2" name="모서리가 둥근 직사각형 1"/>
        <xdr:cNvSpPr/>
      </xdr:nvSpPr>
      <xdr:spPr>
        <a:xfrm>
          <a:off x="2846153" y="45358"/>
          <a:ext cx="8498110" cy="5556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2000" b="0">
              <a:latin typeface="HY울릉도M" pitchFamily="18" charset="-127"/>
              <a:ea typeface="HY울릉도M" pitchFamily="18" charset="-127"/>
            </a:rPr>
            <a:t>국민건강보험공단 차량 보유 현황</a:t>
          </a:r>
          <a:endParaRPr lang="en-US" altLang="ko-KR" sz="2000" b="0">
            <a:latin typeface="HY울릉도M" pitchFamily="18" charset="-127"/>
            <a:ea typeface="HY울릉도M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AC14" sqref="AC14"/>
    </sheetView>
  </sheetViews>
  <sheetFormatPr defaultRowHeight="16.5" x14ac:dyDescent="0.3"/>
  <cols>
    <col min="1" max="1" width="25.5" customWidth="1"/>
    <col min="2" max="2" width="5.75" bestFit="1" customWidth="1"/>
    <col min="3" max="3" width="7.25" customWidth="1"/>
    <col min="4" max="8" width="5.875" bestFit="1" customWidth="1"/>
    <col min="9" max="9" width="6.375" customWidth="1"/>
    <col min="10" max="10" width="5.875" bestFit="1" customWidth="1"/>
    <col min="11" max="11" width="6.875" bestFit="1" customWidth="1"/>
    <col min="12" max="23" width="5.875" bestFit="1" customWidth="1"/>
    <col min="24" max="24" width="5.25" customWidth="1"/>
    <col min="25" max="28" width="5.875" bestFit="1" customWidth="1"/>
  </cols>
  <sheetData>
    <row r="1" spans="1:28" ht="7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</row>
    <row r="3" spans="1:28" ht="22.5" customHeight="1" x14ac:dyDescent="0.3">
      <c r="A3" s="110" t="s">
        <v>0</v>
      </c>
      <c r="B3" s="104" t="s">
        <v>1</v>
      </c>
      <c r="C3" s="113" t="s">
        <v>2</v>
      </c>
      <c r="D3" s="101" t="s">
        <v>3</v>
      </c>
      <c r="E3" s="102"/>
      <c r="F3" s="102"/>
      <c r="G3" s="102"/>
      <c r="H3" s="103"/>
      <c r="I3" s="101" t="s">
        <v>4</v>
      </c>
      <c r="J3" s="102"/>
      <c r="K3" s="102"/>
      <c r="L3" s="102"/>
      <c r="M3" s="103"/>
      <c r="N3" s="101" t="s">
        <v>5</v>
      </c>
      <c r="O3" s="102"/>
      <c r="P3" s="102"/>
      <c r="Q3" s="102"/>
      <c r="R3" s="103"/>
      <c r="S3" s="101" t="s">
        <v>6</v>
      </c>
      <c r="T3" s="102"/>
      <c r="U3" s="102"/>
      <c r="V3" s="102"/>
      <c r="W3" s="103"/>
      <c r="X3" s="104" t="s">
        <v>7</v>
      </c>
      <c r="Y3" s="102"/>
      <c r="Z3" s="102"/>
      <c r="AA3" s="102"/>
      <c r="AB3" s="105"/>
    </row>
    <row r="4" spans="1:28" ht="22.5" customHeight="1" thickBot="1" x14ac:dyDescent="0.35">
      <c r="A4" s="111"/>
      <c r="B4" s="112"/>
      <c r="C4" s="114"/>
      <c r="D4" s="11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1" t="s">
        <v>13</v>
      </c>
      <c r="J4" s="12" t="s">
        <v>14</v>
      </c>
      <c r="K4" s="12" t="s">
        <v>15</v>
      </c>
      <c r="L4" s="12" t="s">
        <v>11</v>
      </c>
      <c r="M4" s="13" t="s">
        <v>12</v>
      </c>
      <c r="N4" s="11" t="s">
        <v>13</v>
      </c>
      <c r="O4" s="12" t="s">
        <v>14</v>
      </c>
      <c r="P4" s="12" t="s">
        <v>10</v>
      </c>
      <c r="Q4" s="12" t="s">
        <v>16</v>
      </c>
      <c r="R4" s="13" t="s">
        <v>12</v>
      </c>
      <c r="S4" s="11" t="s">
        <v>8</v>
      </c>
      <c r="T4" s="12" t="s">
        <v>14</v>
      </c>
      <c r="U4" s="12" t="s">
        <v>10</v>
      </c>
      <c r="V4" s="12" t="s">
        <v>16</v>
      </c>
      <c r="W4" s="13" t="s">
        <v>12</v>
      </c>
      <c r="X4" s="15" t="s">
        <v>8</v>
      </c>
      <c r="Y4" s="12" t="s">
        <v>14</v>
      </c>
      <c r="Z4" s="12" t="s">
        <v>15</v>
      </c>
      <c r="AA4" s="12" t="s">
        <v>11</v>
      </c>
      <c r="AB4" s="18" t="s">
        <v>17</v>
      </c>
    </row>
    <row r="5" spans="1:28" ht="18" thickTop="1" x14ac:dyDescent="0.3">
      <c r="A5" s="106" t="s">
        <v>18</v>
      </c>
      <c r="B5" s="4" t="s">
        <v>19</v>
      </c>
      <c r="C5" s="94">
        <f>SUM(C6:C7)</f>
        <v>302</v>
      </c>
      <c r="D5" s="37">
        <v>8</v>
      </c>
      <c r="E5" s="89">
        <v>8</v>
      </c>
      <c r="F5" s="89">
        <v>0</v>
      </c>
      <c r="G5" s="89">
        <v>0</v>
      </c>
      <c r="H5" s="90">
        <v>0</v>
      </c>
      <c r="I5" s="37">
        <f>SUM(I8,I11,I14,I17,I20,I23,I26)</f>
        <v>274</v>
      </c>
      <c r="J5" s="89">
        <v>18</v>
      </c>
      <c r="K5" s="89">
        <v>158</v>
      </c>
      <c r="L5" s="89">
        <v>90</v>
      </c>
      <c r="M5" s="90">
        <v>8</v>
      </c>
      <c r="N5" s="37">
        <f>SUM(N8,N11,N14,N17,N20,N23,N26)</f>
        <v>11</v>
      </c>
      <c r="O5" s="89">
        <f>SUM(O8,O11,O14,O17,O20,O23,O26)</f>
        <v>7</v>
      </c>
      <c r="P5" s="89">
        <f>SUM(P8,P11,P14,P17,P20,P23,P26)</f>
        <v>4</v>
      </c>
      <c r="Q5" s="89">
        <v>0</v>
      </c>
      <c r="R5" s="90">
        <v>0</v>
      </c>
      <c r="S5" s="37">
        <v>5</v>
      </c>
      <c r="T5" s="89">
        <v>0</v>
      </c>
      <c r="U5" s="89">
        <v>2</v>
      </c>
      <c r="V5" s="89">
        <f>SUM(V8,V11,V14,V17,V20,V23,V26)</f>
        <v>3</v>
      </c>
      <c r="W5" s="90">
        <v>0</v>
      </c>
      <c r="X5" s="40">
        <f>SUM(X8,X11,X14,X17,X20,X23,X26)</f>
        <v>4</v>
      </c>
      <c r="Y5" s="89">
        <f>SUM(Y8,Y11,Y14,Y17,Y20,Y23,Y26)</f>
        <v>3</v>
      </c>
      <c r="Z5" s="89">
        <f>SUM(Z8,Z11,Z14,Z17,Z20,Z23,Z26)</f>
        <v>1</v>
      </c>
      <c r="AA5" s="89">
        <v>0</v>
      </c>
      <c r="AB5" s="92">
        <v>0</v>
      </c>
    </row>
    <row r="6" spans="1:28" ht="17.25" x14ac:dyDescent="0.3">
      <c r="A6" s="107"/>
      <c r="B6" s="5" t="s">
        <v>20</v>
      </c>
      <c r="C6" s="95">
        <f>SUM(D6,I6,N6,S6,X6)</f>
        <v>15</v>
      </c>
      <c r="D6" s="42">
        <v>0</v>
      </c>
      <c r="E6" s="43">
        <v>0</v>
      </c>
      <c r="F6" s="43">
        <v>0</v>
      </c>
      <c r="G6" s="43">
        <v>0</v>
      </c>
      <c r="H6" s="44">
        <v>0</v>
      </c>
      <c r="I6" s="42">
        <f>SUM(J6:M6)</f>
        <v>0</v>
      </c>
      <c r="J6" s="43">
        <f>SUM(J9,J12,J15,J18,J21,J24,J27)</f>
        <v>0</v>
      </c>
      <c r="K6" s="43">
        <f>SUM(K9,K12,K15,K18,K21,K24,K27)</f>
        <v>0</v>
      </c>
      <c r="L6" s="43">
        <f t="shared" ref="L6:M6" si="0">SUM(L9,L12,L15,L18,L21,L24,L27)</f>
        <v>0</v>
      </c>
      <c r="M6" s="43">
        <f t="shared" si="0"/>
        <v>0</v>
      </c>
      <c r="N6" s="42">
        <f>SUM(O6:R6)</f>
        <v>6</v>
      </c>
      <c r="O6" s="43">
        <f>SUM(O9,O12,O15,O18,O21,O24,O27)</f>
        <v>2</v>
      </c>
      <c r="P6" s="43">
        <f t="shared" ref="P6:R6" si="1">SUM(P9,P12,P15,P18,P21,P24,P27)</f>
        <v>4</v>
      </c>
      <c r="Q6" s="43">
        <f t="shared" si="1"/>
        <v>0</v>
      </c>
      <c r="R6" s="43">
        <f t="shared" si="1"/>
        <v>0</v>
      </c>
      <c r="S6" s="93">
        <f>SUM(T6:W6)</f>
        <v>5</v>
      </c>
      <c r="T6" s="43">
        <f>SUM(T9,T12,T15,T18,T21,T24,T27)</f>
        <v>0</v>
      </c>
      <c r="U6" s="91">
        <v>2</v>
      </c>
      <c r="V6" s="43">
        <v>3</v>
      </c>
      <c r="W6" s="44">
        <f t="shared" ref="V6:W6" si="2">SUM(W9,W12,W15,W18,W21,W24,W27)</f>
        <v>0</v>
      </c>
      <c r="X6" s="45">
        <f>SUM(Y6:AB6)</f>
        <v>4</v>
      </c>
      <c r="Y6" s="43">
        <f>SUM(Y9,Y12,Y15,Y18,Y21,Y24,Y27)</f>
        <v>3</v>
      </c>
      <c r="Z6" s="43">
        <f t="shared" ref="Z6:AB6" si="3">SUM(Z9,Z12,Z15,Z18,Z21,Z24,Z27)</f>
        <v>1</v>
      </c>
      <c r="AA6" s="43">
        <f t="shared" si="3"/>
        <v>0</v>
      </c>
      <c r="AB6" s="77">
        <f t="shared" si="3"/>
        <v>0</v>
      </c>
    </row>
    <row r="7" spans="1:28" ht="17.25" x14ac:dyDescent="0.3">
      <c r="A7" s="108"/>
      <c r="B7" s="6" t="s">
        <v>21</v>
      </c>
      <c r="C7" s="20">
        <f>D7+I7+N7+S7+X7</f>
        <v>287</v>
      </c>
      <c r="D7" s="47">
        <f>SUM(D10,D13,D16,D19,D22,D25,D28)</f>
        <v>8</v>
      </c>
      <c r="E7" s="48">
        <f>SUM(E10,E13,E16,E19,E22,E25,E28)</f>
        <v>8</v>
      </c>
      <c r="F7" s="48">
        <f t="shared" ref="F7:H7" si="4">SUM(F10,F13,F16,F19,F22,F25,F28)</f>
        <v>0</v>
      </c>
      <c r="G7" s="48">
        <f t="shared" si="4"/>
        <v>0</v>
      </c>
      <c r="H7" s="48">
        <f t="shared" si="4"/>
        <v>0</v>
      </c>
      <c r="I7" s="47">
        <f>SUM(J7:M7)</f>
        <v>274</v>
      </c>
      <c r="J7" s="48">
        <f>SUM(J10,J13,J16,J19,J22,J25,J28)</f>
        <v>18</v>
      </c>
      <c r="K7" s="48">
        <f t="shared" ref="K7:M7" si="5">SUM(K10,K13,K16,K19,K22,K25,K28)</f>
        <v>158</v>
      </c>
      <c r="L7" s="48">
        <f t="shared" si="5"/>
        <v>90</v>
      </c>
      <c r="M7" s="48">
        <f t="shared" si="5"/>
        <v>8</v>
      </c>
      <c r="N7" s="42">
        <f>SUM(O7:R7)</f>
        <v>5</v>
      </c>
      <c r="O7" s="48">
        <f>SUM(O10,O13,O16,O19,O22,O25,O28)</f>
        <v>5</v>
      </c>
      <c r="P7" s="48">
        <f t="shared" ref="P7:R7" si="6">SUM(P10,P13,P16,P19,P22,P25,P28)</f>
        <v>0</v>
      </c>
      <c r="Q7" s="48">
        <f t="shared" si="6"/>
        <v>0</v>
      </c>
      <c r="R7" s="48">
        <f t="shared" si="6"/>
        <v>0</v>
      </c>
      <c r="S7" s="47">
        <f>SUM(T7:W7)</f>
        <v>0</v>
      </c>
      <c r="T7" s="43">
        <f>SUM(T10,T13,T16,T19,T22,T25,T28)</f>
        <v>0</v>
      </c>
      <c r="U7" s="43">
        <f t="shared" ref="U7:W7" si="7">SUM(U10,U13,U16,U19,U22,U25,U28)</f>
        <v>0</v>
      </c>
      <c r="V7" s="43">
        <f t="shared" si="7"/>
        <v>0</v>
      </c>
      <c r="W7" s="44">
        <f t="shared" si="7"/>
        <v>0</v>
      </c>
      <c r="X7" s="50">
        <f>SUM(Y7:AB7)</f>
        <v>0</v>
      </c>
      <c r="Y7" s="43">
        <f>SUM(Y10,Y13,Y16,Y19,Y22,Y25,Y28)</f>
        <v>0</v>
      </c>
      <c r="Z7" s="43">
        <f t="shared" ref="Z7:AB7" si="8">SUM(Z10,Z13,Z16,Z19,Z22,Z25,Z28)</f>
        <v>0</v>
      </c>
      <c r="AA7" s="43">
        <f t="shared" si="8"/>
        <v>0</v>
      </c>
      <c r="AB7" s="77">
        <f t="shared" si="8"/>
        <v>0</v>
      </c>
    </row>
    <row r="8" spans="1:28" ht="17.25" x14ac:dyDescent="0.3">
      <c r="A8" s="109" t="s">
        <v>22</v>
      </c>
      <c r="B8" s="7" t="s">
        <v>13</v>
      </c>
      <c r="C8" s="21">
        <f>D8+I8+N8+S8+X8</f>
        <v>49</v>
      </c>
      <c r="D8" s="52">
        <f>SUM(E8:H8)</f>
        <v>8</v>
      </c>
      <c r="E8" s="53">
        <f>E9+E10</f>
        <v>8</v>
      </c>
      <c r="F8" s="53">
        <f>0</f>
        <v>0</v>
      </c>
      <c r="G8" s="53">
        <f>0</f>
        <v>0</v>
      </c>
      <c r="H8" s="54">
        <f>0</f>
        <v>0</v>
      </c>
      <c r="I8" s="52">
        <f>SUM(J8:M8)</f>
        <v>28</v>
      </c>
      <c r="J8" s="53">
        <v>12</v>
      </c>
      <c r="K8" s="53">
        <v>11</v>
      </c>
      <c r="L8" s="53">
        <v>4</v>
      </c>
      <c r="M8" s="54">
        <v>1</v>
      </c>
      <c r="N8" s="52">
        <f>SUM(O8:R8)</f>
        <v>6</v>
      </c>
      <c r="O8" s="53">
        <v>2</v>
      </c>
      <c r="P8" s="53">
        <v>4</v>
      </c>
      <c r="Q8" s="53">
        <v>0</v>
      </c>
      <c r="R8" s="54">
        <v>0</v>
      </c>
      <c r="S8" s="52">
        <f>SUM(T8:W8)</f>
        <v>3</v>
      </c>
      <c r="T8" s="53">
        <v>0</v>
      </c>
      <c r="U8" s="53">
        <v>0</v>
      </c>
      <c r="V8" s="53">
        <v>3</v>
      </c>
      <c r="W8" s="54">
        <v>0</v>
      </c>
      <c r="X8" s="55">
        <f>SUM(Y8:AB8)</f>
        <v>4</v>
      </c>
      <c r="Y8" s="53">
        <v>3</v>
      </c>
      <c r="Z8" s="53">
        <v>1</v>
      </c>
      <c r="AA8" s="53">
        <v>0</v>
      </c>
      <c r="AB8" s="78">
        <v>0</v>
      </c>
    </row>
    <row r="9" spans="1:28" ht="17.25" x14ac:dyDescent="0.3">
      <c r="A9" s="97"/>
      <c r="B9" s="8" t="s">
        <v>20</v>
      </c>
      <c r="C9" s="22">
        <f>D9+I9+N9+S9+X9</f>
        <v>13</v>
      </c>
      <c r="D9" s="57">
        <f>0</f>
        <v>0</v>
      </c>
      <c r="E9" s="58">
        <f>0</f>
        <v>0</v>
      </c>
      <c r="F9" s="58">
        <f>0</f>
        <v>0</v>
      </c>
      <c r="G9" s="58">
        <f>0</f>
        <v>0</v>
      </c>
      <c r="H9" s="59">
        <f>0</f>
        <v>0</v>
      </c>
      <c r="I9" s="52">
        <f t="shared" ref="I9:I28" si="9">SUM(J9:M9)</f>
        <v>0</v>
      </c>
      <c r="J9" s="58">
        <v>0</v>
      </c>
      <c r="K9" s="58">
        <v>0</v>
      </c>
      <c r="L9" s="58">
        <v>0</v>
      </c>
      <c r="M9" s="59">
        <v>0</v>
      </c>
      <c r="N9" s="52">
        <f t="shared" ref="N9:N28" si="10">SUM(O9:R9)</f>
        <v>6</v>
      </c>
      <c r="O9" s="58">
        <v>2</v>
      </c>
      <c r="P9" s="58">
        <v>4</v>
      </c>
      <c r="Q9" s="58">
        <v>0</v>
      </c>
      <c r="R9" s="59">
        <v>0</v>
      </c>
      <c r="S9" s="52">
        <f t="shared" ref="S9:S28" si="11">SUM(T9:W9)</f>
        <v>3</v>
      </c>
      <c r="T9" s="58">
        <v>0</v>
      </c>
      <c r="U9" s="58">
        <v>0</v>
      </c>
      <c r="V9" s="58">
        <v>3</v>
      </c>
      <c r="W9" s="59">
        <v>0</v>
      </c>
      <c r="X9" s="55">
        <f t="shared" ref="X9:X28" si="12">SUM(Y9:AB9)</f>
        <v>4</v>
      </c>
      <c r="Y9" s="58">
        <v>3</v>
      </c>
      <c r="Z9" s="58">
        <v>1</v>
      </c>
      <c r="AA9" s="58">
        <v>0</v>
      </c>
      <c r="AB9" s="79">
        <v>0</v>
      </c>
    </row>
    <row r="10" spans="1:28" ht="17.25" x14ac:dyDescent="0.3">
      <c r="A10" s="98"/>
      <c r="B10" s="9" t="s">
        <v>21</v>
      </c>
      <c r="C10" s="23">
        <f>D10+I10+N10+S10+X10</f>
        <v>36</v>
      </c>
      <c r="D10" s="62">
        <f>SUM(E10:H10)</f>
        <v>8</v>
      </c>
      <c r="E10" s="63">
        <v>8</v>
      </c>
      <c r="F10" s="63">
        <f>0</f>
        <v>0</v>
      </c>
      <c r="G10" s="63">
        <f>0</f>
        <v>0</v>
      </c>
      <c r="H10" s="64">
        <f>0</f>
        <v>0</v>
      </c>
      <c r="I10" s="52">
        <f t="shared" si="9"/>
        <v>28</v>
      </c>
      <c r="J10" s="63">
        <v>12</v>
      </c>
      <c r="K10" s="63">
        <v>11</v>
      </c>
      <c r="L10" s="63">
        <v>4</v>
      </c>
      <c r="M10" s="64">
        <v>1</v>
      </c>
      <c r="N10" s="52">
        <f t="shared" si="10"/>
        <v>0</v>
      </c>
      <c r="O10" s="63">
        <v>0</v>
      </c>
      <c r="P10" s="63">
        <v>0</v>
      </c>
      <c r="Q10" s="63">
        <v>0</v>
      </c>
      <c r="R10" s="64">
        <v>0</v>
      </c>
      <c r="S10" s="52">
        <f t="shared" si="11"/>
        <v>0</v>
      </c>
      <c r="T10" s="63">
        <v>0</v>
      </c>
      <c r="U10" s="63">
        <v>0</v>
      </c>
      <c r="V10" s="63">
        <v>0</v>
      </c>
      <c r="W10" s="64">
        <v>0</v>
      </c>
      <c r="X10" s="55">
        <f t="shared" si="12"/>
        <v>0</v>
      </c>
      <c r="Y10" s="63">
        <v>0</v>
      </c>
      <c r="Z10" s="63">
        <v>0</v>
      </c>
      <c r="AA10" s="63">
        <v>0</v>
      </c>
      <c r="AB10" s="80">
        <v>0</v>
      </c>
    </row>
    <row r="11" spans="1:28" ht="17.25" x14ac:dyDescent="0.3">
      <c r="A11" s="96" t="s">
        <v>24</v>
      </c>
      <c r="B11" s="10" t="s">
        <v>23</v>
      </c>
      <c r="C11" s="24">
        <f>D11+I11+N11+S11+X11</f>
        <v>33</v>
      </c>
      <c r="D11" s="67">
        <f>0</f>
        <v>0</v>
      </c>
      <c r="E11" s="68">
        <f>0</f>
        <v>0</v>
      </c>
      <c r="F11" s="68">
        <f>0</f>
        <v>0</v>
      </c>
      <c r="G11" s="68">
        <f>0</f>
        <v>0</v>
      </c>
      <c r="H11" s="69">
        <f>0</f>
        <v>0</v>
      </c>
      <c r="I11" s="52">
        <f>SUM(J11:M11)</f>
        <v>33</v>
      </c>
      <c r="J11" s="68">
        <v>1</v>
      </c>
      <c r="K11" s="68">
        <v>13</v>
      </c>
      <c r="L11" s="68">
        <v>19</v>
      </c>
      <c r="M11" s="69">
        <v>0</v>
      </c>
      <c r="N11" s="52">
        <f>SUM(O11:R11)</f>
        <v>0</v>
      </c>
      <c r="O11" s="68">
        <v>0</v>
      </c>
      <c r="P11" s="68">
        <v>0</v>
      </c>
      <c r="Q11" s="68">
        <v>0</v>
      </c>
      <c r="R11" s="69">
        <v>0</v>
      </c>
      <c r="S11" s="52">
        <f t="shared" si="11"/>
        <v>0</v>
      </c>
      <c r="T11" s="68">
        <v>0</v>
      </c>
      <c r="U11" s="68">
        <v>0</v>
      </c>
      <c r="V11" s="68">
        <v>0</v>
      </c>
      <c r="W11" s="69">
        <v>0</v>
      </c>
      <c r="X11" s="55">
        <f t="shared" si="12"/>
        <v>0</v>
      </c>
      <c r="Y11" s="68">
        <v>0</v>
      </c>
      <c r="Z11" s="68">
        <v>0</v>
      </c>
      <c r="AA11" s="68">
        <v>0</v>
      </c>
      <c r="AB11" s="81">
        <v>0</v>
      </c>
    </row>
    <row r="12" spans="1:28" ht="17.25" x14ac:dyDescent="0.3">
      <c r="A12" s="97"/>
      <c r="B12" s="8" t="s">
        <v>20</v>
      </c>
      <c r="C12" s="16">
        <f>SUM(I12,N12,S12,X12)</f>
        <v>0</v>
      </c>
      <c r="D12" s="57">
        <f>0</f>
        <v>0</v>
      </c>
      <c r="E12" s="58">
        <f>0</f>
        <v>0</v>
      </c>
      <c r="F12" s="58">
        <f>0</f>
        <v>0</v>
      </c>
      <c r="G12" s="58">
        <f>0</f>
        <v>0</v>
      </c>
      <c r="H12" s="59">
        <f>0</f>
        <v>0</v>
      </c>
      <c r="I12" s="52">
        <f t="shared" si="9"/>
        <v>0</v>
      </c>
      <c r="J12" s="58">
        <v>0</v>
      </c>
      <c r="K12" s="58">
        <v>0</v>
      </c>
      <c r="L12" s="58">
        <v>0</v>
      </c>
      <c r="M12" s="59">
        <v>0</v>
      </c>
      <c r="N12" s="52">
        <f t="shared" si="10"/>
        <v>0</v>
      </c>
      <c r="O12" s="58">
        <v>0</v>
      </c>
      <c r="P12" s="58">
        <v>0</v>
      </c>
      <c r="Q12" s="58">
        <v>0</v>
      </c>
      <c r="R12" s="59">
        <v>0</v>
      </c>
      <c r="S12" s="52">
        <f t="shared" si="11"/>
        <v>0</v>
      </c>
      <c r="T12" s="58">
        <v>0</v>
      </c>
      <c r="U12" s="58">
        <v>0</v>
      </c>
      <c r="V12" s="58">
        <v>0</v>
      </c>
      <c r="W12" s="59">
        <v>0</v>
      </c>
      <c r="X12" s="55">
        <f t="shared" si="12"/>
        <v>0</v>
      </c>
      <c r="Y12" s="58">
        <v>0</v>
      </c>
      <c r="Z12" s="58">
        <v>0</v>
      </c>
      <c r="AA12" s="58">
        <v>0</v>
      </c>
      <c r="AB12" s="79">
        <v>0</v>
      </c>
    </row>
    <row r="13" spans="1:28" ht="17.25" x14ac:dyDescent="0.3">
      <c r="A13" s="98"/>
      <c r="B13" s="9" t="s">
        <v>21</v>
      </c>
      <c r="C13" s="23">
        <f>D13+I13+N13+S13+X13</f>
        <v>33</v>
      </c>
      <c r="D13" s="62">
        <f>0</f>
        <v>0</v>
      </c>
      <c r="E13" s="63">
        <f>0</f>
        <v>0</v>
      </c>
      <c r="F13" s="63">
        <f>0</f>
        <v>0</v>
      </c>
      <c r="G13" s="63">
        <f>0</f>
        <v>0</v>
      </c>
      <c r="H13" s="64">
        <f>0</f>
        <v>0</v>
      </c>
      <c r="I13" s="52">
        <f t="shared" si="9"/>
        <v>33</v>
      </c>
      <c r="J13" s="63">
        <v>1</v>
      </c>
      <c r="K13" s="63">
        <v>13</v>
      </c>
      <c r="L13" s="63">
        <v>19</v>
      </c>
      <c r="M13" s="64">
        <v>0</v>
      </c>
      <c r="N13" s="52">
        <f t="shared" si="10"/>
        <v>0</v>
      </c>
      <c r="O13" s="63">
        <v>0</v>
      </c>
      <c r="P13" s="63">
        <v>0</v>
      </c>
      <c r="Q13" s="63">
        <v>0</v>
      </c>
      <c r="R13" s="64">
        <v>0</v>
      </c>
      <c r="S13" s="52">
        <f t="shared" si="11"/>
        <v>0</v>
      </c>
      <c r="T13" s="63">
        <v>0</v>
      </c>
      <c r="U13" s="63">
        <v>0</v>
      </c>
      <c r="V13" s="63">
        <v>0</v>
      </c>
      <c r="W13" s="64">
        <v>0</v>
      </c>
      <c r="X13" s="55">
        <f t="shared" si="12"/>
        <v>0</v>
      </c>
      <c r="Y13" s="63">
        <v>0</v>
      </c>
      <c r="Z13" s="82" t="s">
        <v>36</v>
      </c>
      <c r="AA13" s="63">
        <v>0</v>
      </c>
      <c r="AB13" s="80">
        <v>0</v>
      </c>
    </row>
    <row r="14" spans="1:28" ht="17.25" x14ac:dyDescent="0.3">
      <c r="A14" s="96" t="s">
        <v>25</v>
      </c>
      <c r="B14" s="10" t="s">
        <v>23</v>
      </c>
      <c r="C14" s="24">
        <f>D14+I14+N14+S14+X14</f>
        <v>36</v>
      </c>
      <c r="D14" s="67">
        <f>0</f>
        <v>0</v>
      </c>
      <c r="E14" s="68">
        <f>0</f>
        <v>0</v>
      </c>
      <c r="F14" s="68">
        <f>0</f>
        <v>0</v>
      </c>
      <c r="G14" s="68">
        <f>0</f>
        <v>0</v>
      </c>
      <c r="H14" s="69">
        <f>0</f>
        <v>0</v>
      </c>
      <c r="I14" s="52">
        <f t="shared" si="9"/>
        <v>35</v>
      </c>
      <c r="J14" s="68">
        <v>1</v>
      </c>
      <c r="K14" s="68">
        <v>24</v>
      </c>
      <c r="L14" s="68">
        <v>10</v>
      </c>
      <c r="M14" s="69">
        <v>0</v>
      </c>
      <c r="N14" s="52">
        <f t="shared" si="10"/>
        <v>1</v>
      </c>
      <c r="O14" s="68">
        <v>1</v>
      </c>
      <c r="P14" s="68">
        <v>0</v>
      </c>
      <c r="Q14" s="68">
        <v>0</v>
      </c>
      <c r="R14" s="69">
        <v>0</v>
      </c>
      <c r="S14" s="52">
        <f t="shared" si="11"/>
        <v>0</v>
      </c>
      <c r="T14" s="68">
        <v>0</v>
      </c>
      <c r="U14" s="68">
        <v>0</v>
      </c>
      <c r="V14" s="68">
        <v>0</v>
      </c>
      <c r="W14" s="69">
        <v>0</v>
      </c>
      <c r="X14" s="55">
        <f t="shared" si="12"/>
        <v>0</v>
      </c>
      <c r="Y14" s="68">
        <v>0</v>
      </c>
      <c r="Z14" s="68">
        <v>0</v>
      </c>
      <c r="AA14" s="68">
        <v>0</v>
      </c>
      <c r="AB14" s="81">
        <v>0</v>
      </c>
    </row>
    <row r="15" spans="1:28" ht="17.25" x14ac:dyDescent="0.3">
      <c r="A15" s="97"/>
      <c r="B15" s="8" t="s">
        <v>20</v>
      </c>
      <c r="C15" s="22">
        <f>D15+I15+N15+S15+X15</f>
        <v>0</v>
      </c>
      <c r="D15" s="57">
        <f>0</f>
        <v>0</v>
      </c>
      <c r="E15" s="58">
        <f>0</f>
        <v>0</v>
      </c>
      <c r="F15" s="58">
        <f>0</f>
        <v>0</v>
      </c>
      <c r="G15" s="58">
        <f>0</f>
        <v>0</v>
      </c>
      <c r="H15" s="59">
        <f>0</f>
        <v>0</v>
      </c>
      <c r="I15" s="52">
        <f t="shared" si="9"/>
        <v>0</v>
      </c>
      <c r="J15" s="58">
        <v>0</v>
      </c>
      <c r="K15" s="58">
        <v>0</v>
      </c>
      <c r="L15" s="58">
        <v>0</v>
      </c>
      <c r="M15" s="59">
        <v>0</v>
      </c>
      <c r="N15" s="52">
        <f t="shared" si="10"/>
        <v>0</v>
      </c>
      <c r="O15" s="58">
        <v>0</v>
      </c>
      <c r="P15" s="58">
        <v>0</v>
      </c>
      <c r="Q15" s="58">
        <v>0</v>
      </c>
      <c r="R15" s="59">
        <v>0</v>
      </c>
      <c r="S15" s="52">
        <f t="shared" si="11"/>
        <v>0</v>
      </c>
      <c r="T15" s="58">
        <v>0</v>
      </c>
      <c r="U15" s="58">
        <v>0</v>
      </c>
      <c r="V15" s="58">
        <v>0</v>
      </c>
      <c r="W15" s="59">
        <v>0</v>
      </c>
      <c r="X15" s="55">
        <f t="shared" si="12"/>
        <v>0</v>
      </c>
      <c r="Y15" s="58">
        <v>0</v>
      </c>
      <c r="Z15" s="58">
        <v>0</v>
      </c>
      <c r="AA15" s="58">
        <v>0</v>
      </c>
      <c r="AB15" s="79">
        <v>0</v>
      </c>
    </row>
    <row r="16" spans="1:28" ht="17.25" x14ac:dyDescent="0.3">
      <c r="A16" s="98"/>
      <c r="B16" s="9" t="s">
        <v>21</v>
      </c>
      <c r="C16" s="23">
        <f t="shared" ref="C16:C28" si="13">SUM(I16,N16,S16,X16)</f>
        <v>36</v>
      </c>
      <c r="D16" s="62">
        <f>0</f>
        <v>0</v>
      </c>
      <c r="E16" s="63">
        <f>0</f>
        <v>0</v>
      </c>
      <c r="F16" s="63">
        <f>0</f>
        <v>0</v>
      </c>
      <c r="G16" s="63">
        <f>0</f>
        <v>0</v>
      </c>
      <c r="H16" s="64">
        <f>0</f>
        <v>0</v>
      </c>
      <c r="I16" s="52">
        <f t="shared" si="9"/>
        <v>35</v>
      </c>
      <c r="J16" s="63">
        <v>1</v>
      </c>
      <c r="K16" s="63">
        <v>24</v>
      </c>
      <c r="L16" s="63">
        <v>10</v>
      </c>
      <c r="M16" s="64">
        <v>0</v>
      </c>
      <c r="N16" s="52">
        <f t="shared" si="10"/>
        <v>1</v>
      </c>
      <c r="O16" s="63">
        <v>1</v>
      </c>
      <c r="P16" s="63">
        <v>0</v>
      </c>
      <c r="Q16" s="63">
        <v>0</v>
      </c>
      <c r="R16" s="64">
        <v>0</v>
      </c>
      <c r="S16" s="52">
        <f t="shared" si="11"/>
        <v>0</v>
      </c>
      <c r="T16" s="63">
        <v>0</v>
      </c>
      <c r="U16" s="63">
        <v>0</v>
      </c>
      <c r="V16" s="63">
        <v>0</v>
      </c>
      <c r="W16" s="64">
        <v>0</v>
      </c>
      <c r="X16" s="55">
        <f t="shared" si="12"/>
        <v>0</v>
      </c>
      <c r="Y16" s="63">
        <v>0</v>
      </c>
      <c r="Z16" s="63">
        <v>0</v>
      </c>
      <c r="AA16" s="63">
        <v>0</v>
      </c>
      <c r="AB16" s="80">
        <v>0</v>
      </c>
    </row>
    <row r="17" spans="1:28" ht="17.25" x14ac:dyDescent="0.3">
      <c r="A17" s="96" t="s">
        <v>26</v>
      </c>
      <c r="B17" s="10" t="s">
        <v>23</v>
      </c>
      <c r="C17" s="24">
        <f>SUM(I17,N17,S17,X17)</f>
        <v>34</v>
      </c>
      <c r="D17" s="67">
        <f>0</f>
        <v>0</v>
      </c>
      <c r="E17" s="68">
        <f>0</f>
        <v>0</v>
      </c>
      <c r="F17" s="68">
        <f>0</f>
        <v>0</v>
      </c>
      <c r="G17" s="68">
        <f>0</f>
        <v>0</v>
      </c>
      <c r="H17" s="69">
        <f>0</f>
        <v>0</v>
      </c>
      <c r="I17" s="52">
        <f t="shared" si="9"/>
        <v>33</v>
      </c>
      <c r="J17" s="68">
        <v>1</v>
      </c>
      <c r="K17" s="68">
        <v>26</v>
      </c>
      <c r="L17" s="68">
        <v>5</v>
      </c>
      <c r="M17" s="68">
        <v>1</v>
      </c>
      <c r="N17" s="52">
        <f t="shared" si="10"/>
        <v>1</v>
      </c>
      <c r="O17" s="68">
        <v>1</v>
      </c>
      <c r="P17" s="68">
        <v>0</v>
      </c>
      <c r="Q17" s="68">
        <v>0</v>
      </c>
      <c r="R17" s="69">
        <v>0</v>
      </c>
      <c r="S17" s="52">
        <f t="shared" si="11"/>
        <v>0</v>
      </c>
      <c r="T17" s="68">
        <v>0</v>
      </c>
      <c r="U17" s="68">
        <v>0</v>
      </c>
      <c r="V17" s="68">
        <v>0</v>
      </c>
      <c r="W17" s="69">
        <v>0</v>
      </c>
      <c r="X17" s="55">
        <f t="shared" si="12"/>
        <v>0</v>
      </c>
      <c r="Y17" s="68">
        <v>0</v>
      </c>
      <c r="Z17" s="68">
        <v>0</v>
      </c>
      <c r="AA17" s="68">
        <v>0</v>
      </c>
      <c r="AB17" s="81">
        <v>0</v>
      </c>
    </row>
    <row r="18" spans="1:28" ht="17.25" x14ac:dyDescent="0.3">
      <c r="A18" s="97"/>
      <c r="B18" s="8" t="s">
        <v>20</v>
      </c>
      <c r="C18" s="22">
        <f t="shared" si="13"/>
        <v>0</v>
      </c>
      <c r="D18" s="57">
        <f>0</f>
        <v>0</v>
      </c>
      <c r="E18" s="58">
        <f>0</f>
        <v>0</v>
      </c>
      <c r="F18" s="58">
        <f>0</f>
        <v>0</v>
      </c>
      <c r="G18" s="58">
        <f>0</f>
        <v>0</v>
      </c>
      <c r="H18" s="59">
        <f>0</f>
        <v>0</v>
      </c>
      <c r="I18" s="52">
        <f t="shared" si="9"/>
        <v>0</v>
      </c>
      <c r="J18" s="58">
        <v>0</v>
      </c>
      <c r="K18" s="58">
        <v>0</v>
      </c>
      <c r="L18" s="58">
        <v>0</v>
      </c>
      <c r="M18" s="59">
        <v>0</v>
      </c>
      <c r="N18" s="52">
        <f t="shared" si="10"/>
        <v>0</v>
      </c>
      <c r="O18" s="58">
        <v>0</v>
      </c>
      <c r="P18" s="58">
        <v>0</v>
      </c>
      <c r="Q18" s="58">
        <v>0</v>
      </c>
      <c r="R18" s="59">
        <v>0</v>
      </c>
      <c r="S18" s="52">
        <f t="shared" si="11"/>
        <v>0</v>
      </c>
      <c r="T18" s="58">
        <v>0</v>
      </c>
      <c r="U18" s="58">
        <v>0</v>
      </c>
      <c r="V18" s="58">
        <v>0</v>
      </c>
      <c r="W18" s="59">
        <v>0</v>
      </c>
      <c r="X18" s="55">
        <f t="shared" si="12"/>
        <v>0</v>
      </c>
      <c r="Y18" s="58">
        <v>0</v>
      </c>
      <c r="Z18" s="58">
        <v>0</v>
      </c>
      <c r="AA18" s="58">
        <v>0</v>
      </c>
      <c r="AB18" s="79">
        <v>0</v>
      </c>
    </row>
    <row r="19" spans="1:28" ht="17.25" x14ac:dyDescent="0.3">
      <c r="A19" s="98"/>
      <c r="B19" s="9" t="s">
        <v>21</v>
      </c>
      <c r="C19" s="23">
        <f t="shared" si="13"/>
        <v>34</v>
      </c>
      <c r="D19" s="62">
        <f>0</f>
        <v>0</v>
      </c>
      <c r="E19" s="63">
        <f>0</f>
        <v>0</v>
      </c>
      <c r="F19" s="63">
        <f>0</f>
        <v>0</v>
      </c>
      <c r="G19" s="63">
        <f>0</f>
        <v>0</v>
      </c>
      <c r="H19" s="64">
        <f>0</f>
        <v>0</v>
      </c>
      <c r="I19" s="52">
        <f t="shared" si="9"/>
        <v>33</v>
      </c>
      <c r="J19" s="63">
        <v>1</v>
      </c>
      <c r="K19" s="63">
        <v>26</v>
      </c>
      <c r="L19" s="63">
        <v>5</v>
      </c>
      <c r="M19" s="64">
        <v>1</v>
      </c>
      <c r="N19" s="52">
        <f t="shared" si="10"/>
        <v>1</v>
      </c>
      <c r="O19" s="63">
        <v>1</v>
      </c>
      <c r="P19" s="63">
        <v>0</v>
      </c>
      <c r="Q19" s="63">
        <v>0</v>
      </c>
      <c r="R19" s="64">
        <v>0</v>
      </c>
      <c r="S19" s="52">
        <f t="shared" si="11"/>
        <v>0</v>
      </c>
      <c r="T19" s="63">
        <v>0</v>
      </c>
      <c r="U19" s="63">
        <v>0</v>
      </c>
      <c r="V19" s="63">
        <v>0</v>
      </c>
      <c r="W19" s="64">
        <v>0</v>
      </c>
      <c r="X19" s="55">
        <f t="shared" si="12"/>
        <v>0</v>
      </c>
      <c r="Y19" s="63">
        <v>0</v>
      </c>
      <c r="Z19" s="63">
        <v>0</v>
      </c>
      <c r="AA19" s="63">
        <v>0</v>
      </c>
      <c r="AB19" s="80">
        <v>0</v>
      </c>
    </row>
    <row r="20" spans="1:28" ht="17.25" x14ac:dyDescent="0.3">
      <c r="A20" s="96" t="s">
        <v>27</v>
      </c>
      <c r="B20" s="10" t="s">
        <v>23</v>
      </c>
      <c r="C20" s="24">
        <f>SUM(I20,N20,S20,X20)</f>
        <v>55</v>
      </c>
      <c r="D20" s="67">
        <f>0</f>
        <v>0</v>
      </c>
      <c r="E20" s="68">
        <f>0</f>
        <v>0</v>
      </c>
      <c r="F20" s="68">
        <f>0</f>
        <v>0</v>
      </c>
      <c r="G20" s="68">
        <f>0</f>
        <v>0</v>
      </c>
      <c r="H20" s="69">
        <f>0</f>
        <v>0</v>
      </c>
      <c r="I20" s="52">
        <f t="shared" si="9"/>
        <v>53</v>
      </c>
      <c r="J20" s="68">
        <v>1</v>
      </c>
      <c r="K20" s="68">
        <v>35</v>
      </c>
      <c r="L20" s="68">
        <v>17</v>
      </c>
      <c r="M20" s="69">
        <v>0</v>
      </c>
      <c r="N20" s="52">
        <f t="shared" si="10"/>
        <v>1</v>
      </c>
      <c r="O20" s="68">
        <v>1</v>
      </c>
      <c r="P20" s="68">
        <v>0</v>
      </c>
      <c r="Q20" s="68">
        <v>0</v>
      </c>
      <c r="R20" s="69">
        <v>0</v>
      </c>
      <c r="S20" s="52">
        <f t="shared" si="11"/>
        <v>1</v>
      </c>
      <c r="T20" s="68">
        <v>0</v>
      </c>
      <c r="U20" s="68">
        <v>1</v>
      </c>
      <c r="V20" s="68">
        <v>0</v>
      </c>
      <c r="W20" s="69">
        <v>0</v>
      </c>
      <c r="X20" s="55">
        <f t="shared" si="12"/>
        <v>0</v>
      </c>
      <c r="Y20" s="68">
        <v>0</v>
      </c>
      <c r="Z20" s="68">
        <v>0</v>
      </c>
      <c r="AA20" s="68">
        <v>0</v>
      </c>
      <c r="AB20" s="81">
        <v>0</v>
      </c>
    </row>
    <row r="21" spans="1:28" ht="17.25" x14ac:dyDescent="0.3">
      <c r="A21" s="97"/>
      <c r="B21" s="8" t="s">
        <v>20</v>
      </c>
      <c r="C21" s="22">
        <f t="shared" si="13"/>
        <v>1</v>
      </c>
      <c r="D21" s="57">
        <f>0</f>
        <v>0</v>
      </c>
      <c r="E21" s="58">
        <f>0</f>
        <v>0</v>
      </c>
      <c r="F21" s="58">
        <f>0</f>
        <v>0</v>
      </c>
      <c r="G21" s="58">
        <f>0</f>
        <v>0</v>
      </c>
      <c r="H21" s="59">
        <f>0</f>
        <v>0</v>
      </c>
      <c r="I21" s="52">
        <f t="shared" si="9"/>
        <v>0</v>
      </c>
      <c r="J21" s="58">
        <v>0</v>
      </c>
      <c r="K21" s="58">
        <v>0</v>
      </c>
      <c r="L21" s="58">
        <v>0</v>
      </c>
      <c r="M21" s="59">
        <v>0</v>
      </c>
      <c r="N21" s="52">
        <f t="shared" si="10"/>
        <v>0</v>
      </c>
      <c r="O21" s="58">
        <v>0</v>
      </c>
      <c r="P21" s="58">
        <v>0</v>
      </c>
      <c r="Q21" s="58">
        <v>0</v>
      </c>
      <c r="R21" s="59">
        <v>0</v>
      </c>
      <c r="S21" s="52">
        <f t="shared" si="11"/>
        <v>1</v>
      </c>
      <c r="T21" s="58">
        <v>0</v>
      </c>
      <c r="U21" s="58">
        <v>1</v>
      </c>
      <c r="V21" s="58">
        <v>0</v>
      </c>
      <c r="W21" s="59">
        <v>0</v>
      </c>
      <c r="X21" s="55">
        <f t="shared" si="12"/>
        <v>0</v>
      </c>
      <c r="Y21" s="58">
        <v>0</v>
      </c>
      <c r="Z21" s="58">
        <v>0</v>
      </c>
      <c r="AA21" s="58">
        <v>0</v>
      </c>
      <c r="AB21" s="79">
        <v>0</v>
      </c>
    </row>
    <row r="22" spans="1:28" ht="17.25" x14ac:dyDescent="0.3">
      <c r="A22" s="98"/>
      <c r="B22" s="9" t="s">
        <v>21</v>
      </c>
      <c r="C22" s="23">
        <f t="shared" si="13"/>
        <v>54</v>
      </c>
      <c r="D22" s="62">
        <f>0</f>
        <v>0</v>
      </c>
      <c r="E22" s="63">
        <f>0</f>
        <v>0</v>
      </c>
      <c r="F22" s="63">
        <f>0</f>
        <v>0</v>
      </c>
      <c r="G22" s="63">
        <f>0</f>
        <v>0</v>
      </c>
      <c r="H22" s="64">
        <f>0</f>
        <v>0</v>
      </c>
      <c r="I22" s="52">
        <f t="shared" si="9"/>
        <v>53</v>
      </c>
      <c r="J22" s="63">
        <v>1</v>
      </c>
      <c r="K22" s="63">
        <v>35</v>
      </c>
      <c r="L22" s="63">
        <v>17</v>
      </c>
      <c r="M22" s="64">
        <v>0</v>
      </c>
      <c r="N22" s="52">
        <f t="shared" si="10"/>
        <v>1</v>
      </c>
      <c r="O22" s="63">
        <v>1</v>
      </c>
      <c r="P22" s="63">
        <v>0</v>
      </c>
      <c r="Q22" s="63">
        <v>0</v>
      </c>
      <c r="R22" s="64">
        <v>0</v>
      </c>
      <c r="S22" s="52">
        <f t="shared" si="11"/>
        <v>0</v>
      </c>
      <c r="T22" s="63">
        <v>0</v>
      </c>
      <c r="U22" s="63">
        <v>0</v>
      </c>
      <c r="V22" s="63">
        <v>0</v>
      </c>
      <c r="W22" s="64">
        <v>0</v>
      </c>
      <c r="X22" s="55">
        <f t="shared" si="12"/>
        <v>0</v>
      </c>
      <c r="Y22" s="63">
        <v>0</v>
      </c>
      <c r="Z22" s="63">
        <v>0</v>
      </c>
      <c r="AA22" s="63">
        <v>0</v>
      </c>
      <c r="AB22" s="80">
        <v>0</v>
      </c>
    </row>
    <row r="23" spans="1:28" ht="17.25" x14ac:dyDescent="0.3">
      <c r="A23" s="96" t="s">
        <v>28</v>
      </c>
      <c r="B23" s="10" t="s">
        <v>23</v>
      </c>
      <c r="C23" s="24">
        <f t="shared" si="13"/>
        <v>40</v>
      </c>
      <c r="D23" s="67">
        <f>0</f>
        <v>0</v>
      </c>
      <c r="E23" s="68">
        <f>0</f>
        <v>0</v>
      </c>
      <c r="F23" s="68">
        <f>0</f>
        <v>0</v>
      </c>
      <c r="G23" s="68">
        <f>0</f>
        <v>0</v>
      </c>
      <c r="H23" s="69">
        <f>0</f>
        <v>0</v>
      </c>
      <c r="I23" s="52">
        <f t="shared" si="9"/>
        <v>38</v>
      </c>
      <c r="J23" s="68">
        <v>1</v>
      </c>
      <c r="K23" s="68">
        <v>22</v>
      </c>
      <c r="L23" s="68">
        <v>15</v>
      </c>
      <c r="M23" s="69">
        <v>0</v>
      </c>
      <c r="N23" s="52">
        <f t="shared" si="10"/>
        <v>1</v>
      </c>
      <c r="O23" s="68">
        <v>1</v>
      </c>
      <c r="P23" s="68">
        <v>0</v>
      </c>
      <c r="Q23" s="68">
        <v>0</v>
      </c>
      <c r="R23" s="69">
        <v>0</v>
      </c>
      <c r="S23" s="52">
        <f t="shared" si="11"/>
        <v>1</v>
      </c>
      <c r="T23" s="68">
        <v>0</v>
      </c>
      <c r="U23" s="68">
        <v>1</v>
      </c>
      <c r="V23" s="68">
        <v>0</v>
      </c>
      <c r="W23" s="69">
        <v>0</v>
      </c>
      <c r="X23" s="55">
        <f t="shared" si="12"/>
        <v>0</v>
      </c>
      <c r="Y23" s="68">
        <v>0</v>
      </c>
      <c r="Z23" s="68">
        <v>0</v>
      </c>
      <c r="AA23" s="68">
        <v>0</v>
      </c>
      <c r="AB23" s="81">
        <v>0</v>
      </c>
    </row>
    <row r="24" spans="1:28" ht="17.25" x14ac:dyDescent="0.3">
      <c r="A24" s="97"/>
      <c r="B24" s="8" t="s">
        <v>20</v>
      </c>
      <c r="C24" s="22">
        <f t="shared" si="13"/>
        <v>1</v>
      </c>
      <c r="D24" s="57">
        <f>0</f>
        <v>0</v>
      </c>
      <c r="E24" s="58">
        <f>0</f>
        <v>0</v>
      </c>
      <c r="F24" s="58">
        <f>0</f>
        <v>0</v>
      </c>
      <c r="G24" s="58">
        <f>0</f>
        <v>0</v>
      </c>
      <c r="H24" s="59">
        <f>0</f>
        <v>0</v>
      </c>
      <c r="I24" s="52">
        <f t="shared" si="9"/>
        <v>0</v>
      </c>
      <c r="J24" s="58">
        <v>0</v>
      </c>
      <c r="K24" s="58">
        <v>0</v>
      </c>
      <c r="L24" s="58">
        <v>0</v>
      </c>
      <c r="M24" s="59">
        <v>0</v>
      </c>
      <c r="N24" s="52">
        <f t="shared" si="10"/>
        <v>0</v>
      </c>
      <c r="O24" s="58">
        <v>0</v>
      </c>
      <c r="P24" s="58">
        <v>0</v>
      </c>
      <c r="Q24" s="58">
        <v>0</v>
      </c>
      <c r="R24" s="59">
        <v>0</v>
      </c>
      <c r="S24" s="52">
        <f t="shared" si="11"/>
        <v>1</v>
      </c>
      <c r="T24" s="58">
        <v>0</v>
      </c>
      <c r="U24" s="58">
        <v>1</v>
      </c>
      <c r="V24" s="58">
        <v>0</v>
      </c>
      <c r="W24" s="59">
        <v>0</v>
      </c>
      <c r="X24" s="55">
        <f t="shared" si="12"/>
        <v>0</v>
      </c>
      <c r="Y24" s="58">
        <v>0</v>
      </c>
      <c r="Z24" s="58">
        <v>0</v>
      </c>
      <c r="AA24" s="58">
        <v>0</v>
      </c>
      <c r="AB24" s="79">
        <v>0</v>
      </c>
    </row>
    <row r="25" spans="1:28" ht="17.25" x14ac:dyDescent="0.3">
      <c r="A25" s="98"/>
      <c r="B25" s="9" t="s">
        <v>21</v>
      </c>
      <c r="C25" s="23">
        <f t="shared" si="13"/>
        <v>39</v>
      </c>
      <c r="D25" s="62">
        <f>0</f>
        <v>0</v>
      </c>
      <c r="E25" s="63">
        <f>0</f>
        <v>0</v>
      </c>
      <c r="F25" s="63">
        <f>0</f>
        <v>0</v>
      </c>
      <c r="G25" s="63">
        <f>0</f>
        <v>0</v>
      </c>
      <c r="H25" s="64">
        <f>0</f>
        <v>0</v>
      </c>
      <c r="I25" s="52">
        <f t="shared" si="9"/>
        <v>38</v>
      </c>
      <c r="J25" s="63">
        <v>1</v>
      </c>
      <c r="K25" s="63">
        <v>22</v>
      </c>
      <c r="L25" s="63">
        <v>15</v>
      </c>
      <c r="M25" s="64">
        <v>0</v>
      </c>
      <c r="N25" s="52">
        <f t="shared" si="10"/>
        <v>1</v>
      </c>
      <c r="O25" s="63">
        <v>1</v>
      </c>
      <c r="P25" s="63">
        <v>0</v>
      </c>
      <c r="Q25" s="63">
        <v>0</v>
      </c>
      <c r="R25" s="64">
        <v>0</v>
      </c>
      <c r="S25" s="52">
        <f t="shared" si="11"/>
        <v>0</v>
      </c>
      <c r="T25" s="63">
        <v>0</v>
      </c>
      <c r="U25" s="63">
        <v>0</v>
      </c>
      <c r="V25" s="63">
        <v>0</v>
      </c>
      <c r="W25" s="64">
        <v>0</v>
      </c>
      <c r="X25" s="55">
        <f t="shared" si="12"/>
        <v>0</v>
      </c>
      <c r="Y25" s="63">
        <v>0</v>
      </c>
      <c r="Z25" s="63">
        <v>0</v>
      </c>
      <c r="AA25" s="63">
        <v>0</v>
      </c>
      <c r="AB25" s="80">
        <v>0</v>
      </c>
    </row>
    <row r="26" spans="1:28" ht="17.25" x14ac:dyDescent="0.3">
      <c r="A26" s="99" t="s">
        <v>29</v>
      </c>
      <c r="B26" s="7" t="s">
        <v>23</v>
      </c>
      <c r="C26" s="21">
        <f>SUM(I26,N26,S26,X26)</f>
        <v>55</v>
      </c>
      <c r="D26" s="52">
        <f>0</f>
        <v>0</v>
      </c>
      <c r="E26" s="53">
        <f>0</f>
        <v>0</v>
      </c>
      <c r="F26" s="53">
        <f>0</f>
        <v>0</v>
      </c>
      <c r="G26" s="53">
        <f>0</f>
        <v>0</v>
      </c>
      <c r="H26" s="54">
        <f>0</f>
        <v>0</v>
      </c>
      <c r="I26" s="52">
        <f>SUM(J26:M26)</f>
        <v>54</v>
      </c>
      <c r="J26" s="53">
        <v>1</v>
      </c>
      <c r="K26" s="53">
        <v>27</v>
      </c>
      <c r="L26" s="53">
        <v>20</v>
      </c>
      <c r="M26" s="54">
        <v>6</v>
      </c>
      <c r="N26" s="52">
        <f t="shared" si="10"/>
        <v>1</v>
      </c>
      <c r="O26" s="53">
        <v>1</v>
      </c>
      <c r="P26" s="53">
        <v>0</v>
      </c>
      <c r="Q26" s="53">
        <v>0</v>
      </c>
      <c r="R26" s="54">
        <v>0</v>
      </c>
      <c r="S26" s="52">
        <f t="shared" si="11"/>
        <v>0</v>
      </c>
      <c r="T26" s="53">
        <v>0</v>
      </c>
      <c r="U26" s="53">
        <v>0</v>
      </c>
      <c r="V26" s="53">
        <v>0</v>
      </c>
      <c r="W26" s="54">
        <v>0</v>
      </c>
      <c r="X26" s="55">
        <f t="shared" si="12"/>
        <v>0</v>
      </c>
      <c r="Y26" s="53">
        <v>0</v>
      </c>
      <c r="Z26" s="53">
        <v>0</v>
      </c>
      <c r="AA26" s="53">
        <v>0</v>
      </c>
      <c r="AB26" s="78">
        <v>0</v>
      </c>
    </row>
    <row r="27" spans="1:28" ht="17.25" x14ac:dyDescent="0.3">
      <c r="A27" s="97"/>
      <c r="B27" s="8" t="s">
        <v>20</v>
      </c>
      <c r="C27" s="22">
        <f t="shared" si="13"/>
        <v>0</v>
      </c>
      <c r="D27" s="57">
        <f>0</f>
        <v>0</v>
      </c>
      <c r="E27" s="58">
        <f>0</f>
        <v>0</v>
      </c>
      <c r="F27" s="58">
        <f>0</f>
        <v>0</v>
      </c>
      <c r="G27" s="58">
        <f>0</f>
        <v>0</v>
      </c>
      <c r="H27" s="59">
        <f>0</f>
        <v>0</v>
      </c>
      <c r="I27" s="52">
        <f t="shared" si="9"/>
        <v>0</v>
      </c>
      <c r="J27" s="58">
        <v>0</v>
      </c>
      <c r="K27" s="58">
        <v>0</v>
      </c>
      <c r="L27" s="58">
        <v>0</v>
      </c>
      <c r="M27" s="59">
        <v>0</v>
      </c>
      <c r="N27" s="52">
        <f t="shared" si="10"/>
        <v>0</v>
      </c>
      <c r="O27" s="58">
        <v>0</v>
      </c>
      <c r="P27" s="58">
        <v>0</v>
      </c>
      <c r="Q27" s="58">
        <v>0</v>
      </c>
      <c r="R27" s="59">
        <v>0</v>
      </c>
      <c r="S27" s="52">
        <f t="shared" si="11"/>
        <v>0</v>
      </c>
      <c r="T27" s="58">
        <v>0</v>
      </c>
      <c r="U27" s="58">
        <v>0</v>
      </c>
      <c r="V27" s="58">
        <v>0</v>
      </c>
      <c r="W27" s="59">
        <v>0</v>
      </c>
      <c r="X27" s="55">
        <f t="shared" si="12"/>
        <v>0</v>
      </c>
      <c r="Y27" s="58">
        <v>0</v>
      </c>
      <c r="Z27" s="58">
        <v>0</v>
      </c>
      <c r="AA27" s="58">
        <v>0</v>
      </c>
      <c r="AB27" s="79">
        <v>0</v>
      </c>
    </row>
    <row r="28" spans="1:28" ht="18" thickBot="1" x14ac:dyDescent="0.35">
      <c r="A28" s="100"/>
      <c r="B28" s="19" t="s">
        <v>21</v>
      </c>
      <c r="C28" s="25">
        <f t="shared" si="13"/>
        <v>55</v>
      </c>
      <c r="D28" s="83">
        <f>0</f>
        <v>0</v>
      </c>
      <c r="E28" s="84">
        <f>0</f>
        <v>0</v>
      </c>
      <c r="F28" s="84">
        <f>0</f>
        <v>0</v>
      </c>
      <c r="G28" s="84">
        <f>0</f>
        <v>0</v>
      </c>
      <c r="H28" s="85">
        <f>0</f>
        <v>0</v>
      </c>
      <c r="I28" s="86">
        <f t="shared" si="9"/>
        <v>54</v>
      </c>
      <c r="J28" s="84">
        <v>1</v>
      </c>
      <c r="K28" s="84">
        <v>27</v>
      </c>
      <c r="L28" s="84">
        <v>20</v>
      </c>
      <c r="M28" s="85">
        <v>6</v>
      </c>
      <c r="N28" s="86">
        <f t="shared" si="10"/>
        <v>1</v>
      </c>
      <c r="O28" s="84">
        <v>1</v>
      </c>
      <c r="P28" s="84">
        <v>0</v>
      </c>
      <c r="Q28" s="84">
        <v>0</v>
      </c>
      <c r="R28" s="85">
        <v>0</v>
      </c>
      <c r="S28" s="86">
        <f t="shared" si="11"/>
        <v>0</v>
      </c>
      <c r="T28" s="84">
        <v>0</v>
      </c>
      <c r="U28" s="84">
        <v>0</v>
      </c>
      <c r="V28" s="84">
        <v>0</v>
      </c>
      <c r="W28" s="85">
        <v>0</v>
      </c>
      <c r="X28" s="87">
        <f t="shared" si="12"/>
        <v>0</v>
      </c>
      <c r="Y28" s="84">
        <v>0</v>
      </c>
      <c r="Z28" s="84">
        <v>0</v>
      </c>
      <c r="AA28" s="84">
        <v>0</v>
      </c>
      <c r="AB28" s="88">
        <v>0</v>
      </c>
    </row>
    <row r="29" spans="1:28" ht="17.25" x14ac:dyDescent="0.3">
      <c r="AA29" s="17"/>
    </row>
    <row r="30" spans="1:28" ht="17.25" x14ac:dyDescent="0.3">
      <c r="AA30" s="17"/>
    </row>
    <row r="31" spans="1:28" ht="17.25" x14ac:dyDescent="0.3">
      <c r="AA31" s="17"/>
    </row>
  </sheetData>
  <mergeCells count="16">
    <mergeCell ref="X3:AB3"/>
    <mergeCell ref="A5:A7"/>
    <mergeCell ref="A8:A10"/>
    <mergeCell ref="A11:A13"/>
    <mergeCell ref="A14:A16"/>
    <mergeCell ref="A3:A4"/>
    <mergeCell ref="B3:B4"/>
    <mergeCell ref="C3:C4"/>
    <mergeCell ref="D3:H3"/>
    <mergeCell ref="I3:M3"/>
    <mergeCell ref="N3:R3"/>
    <mergeCell ref="A17:A19"/>
    <mergeCell ref="A20:A22"/>
    <mergeCell ref="A23:A25"/>
    <mergeCell ref="A26:A28"/>
    <mergeCell ref="S3:W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opLeftCell="A2" workbookViewId="0">
      <selection activeCell="D5" sqref="D5"/>
    </sheetView>
  </sheetViews>
  <sheetFormatPr defaultRowHeight="16.5" x14ac:dyDescent="0.3"/>
  <cols>
    <col min="1" max="1" width="25.5" customWidth="1"/>
    <col min="2" max="3" width="5.75" bestFit="1" customWidth="1"/>
    <col min="4" max="8" width="5.875" bestFit="1" customWidth="1"/>
    <col min="9" max="9" width="6.875" bestFit="1" customWidth="1"/>
    <col min="10" max="10" width="5.875" bestFit="1" customWidth="1"/>
    <col min="11" max="11" width="6.875" bestFit="1" customWidth="1"/>
    <col min="12" max="28" width="5.875" bestFit="1" customWidth="1"/>
  </cols>
  <sheetData>
    <row r="1" spans="1:28" ht="7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</row>
    <row r="3" spans="1:28" ht="22.5" customHeight="1" x14ac:dyDescent="0.3">
      <c r="A3" s="125" t="s">
        <v>0</v>
      </c>
      <c r="B3" s="115" t="s">
        <v>1</v>
      </c>
      <c r="C3" s="127" t="s">
        <v>2</v>
      </c>
      <c r="D3" s="128" t="s">
        <v>3</v>
      </c>
      <c r="E3" s="116"/>
      <c r="F3" s="116"/>
      <c r="G3" s="116"/>
      <c r="H3" s="129"/>
      <c r="I3" s="128" t="s">
        <v>4</v>
      </c>
      <c r="J3" s="116"/>
      <c r="K3" s="116"/>
      <c r="L3" s="116"/>
      <c r="M3" s="129"/>
      <c r="N3" s="128" t="s">
        <v>5</v>
      </c>
      <c r="O3" s="116"/>
      <c r="P3" s="116"/>
      <c r="Q3" s="116"/>
      <c r="R3" s="129"/>
      <c r="S3" s="128" t="s">
        <v>6</v>
      </c>
      <c r="T3" s="116"/>
      <c r="U3" s="116"/>
      <c r="V3" s="116"/>
      <c r="W3" s="129"/>
      <c r="X3" s="115" t="s">
        <v>7</v>
      </c>
      <c r="Y3" s="116"/>
      <c r="Z3" s="116"/>
      <c r="AA3" s="116"/>
      <c r="AB3" s="117"/>
    </row>
    <row r="4" spans="1:28" ht="22.5" customHeight="1" thickBot="1" x14ac:dyDescent="0.35">
      <c r="A4" s="126"/>
      <c r="B4" s="112"/>
      <c r="C4" s="114"/>
      <c r="D4" s="11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1" t="s">
        <v>8</v>
      </c>
      <c r="J4" s="12" t="s">
        <v>9</v>
      </c>
      <c r="K4" s="12" t="s">
        <v>10</v>
      </c>
      <c r="L4" s="12" t="s">
        <v>11</v>
      </c>
      <c r="M4" s="13" t="s">
        <v>12</v>
      </c>
      <c r="N4" s="11" t="s">
        <v>8</v>
      </c>
      <c r="O4" s="12" t="s">
        <v>9</v>
      </c>
      <c r="P4" s="12" t="s">
        <v>10</v>
      </c>
      <c r="Q4" s="12" t="s">
        <v>11</v>
      </c>
      <c r="R4" s="13" t="s">
        <v>12</v>
      </c>
      <c r="S4" s="11" t="s">
        <v>8</v>
      </c>
      <c r="T4" s="12" t="s">
        <v>9</v>
      </c>
      <c r="U4" s="12" t="s">
        <v>10</v>
      </c>
      <c r="V4" s="12" t="s">
        <v>11</v>
      </c>
      <c r="W4" s="13" t="s">
        <v>12</v>
      </c>
      <c r="X4" s="26" t="s">
        <v>8</v>
      </c>
      <c r="Y4" s="12" t="s">
        <v>9</v>
      </c>
      <c r="Z4" s="12" t="s">
        <v>10</v>
      </c>
      <c r="AA4" s="12" t="s">
        <v>11</v>
      </c>
      <c r="AB4" s="27" t="s">
        <v>12</v>
      </c>
    </row>
    <row r="5" spans="1:28" ht="18" thickTop="1" x14ac:dyDescent="0.3">
      <c r="A5" s="118" t="s">
        <v>18</v>
      </c>
      <c r="B5" s="4" t="s">
        <v>2</v>
      </c>
      <c r="C5" s="28">
        <f>D5+I5+N5+S5+X5</f>
        <v>287</v>
      </c>
      <c r="D5" s="37">
        <f t="shared" ref="D5:Y7" si="0">D8+D11+D14+D17+D20+D23+D26</f>
        <v>8</v>
      </c>
      <c r="E5" s="38">
        <f t="shared" si="0"/>
        <v>8</v>
      </c>
      <c r="F5" s="38">
        <f>0</f>
        <v>0</v>
      </c>
      <c r="G5" s="38">
        <f>0</f>
        <v>0</v>
      </c>
      <c r="H5" s="39">
        <f>0</f>
        <v>0</v>
      </c>
      <c r="I5" s="37">
        <f t="shared" si="0"/>
        <v>256</v>
      </c>
      <c r="J5" s="38">
        <f t="shared" si="0"/>
        <v>17</v>
      </c>
      <c r="K5" s="38">
        <f t="shared" si="0"/>
        <v>218</v>
      </c>
      <c r="L5" s="38">
        <f t="shared" si="0"/>
        <v>13</v>
      </c>
      <c r="M5" s="39">
        <f t="shared" si="0"/>
        <v>8</v>
      </c>
      <c r="N5" s="37">
        <f t="shared" si="0"/>
        <v>13</v>
      </c>
      <c r="O5" s="38">
        <f t="shared" si="0"/>
        <v>2</v>
      </c>
      <c r="P5" s="38">
        <f t="shared" si="0"/>
        <v>2</v>
      </c>
      <c r="Q5" s="38">
        <f t="shared" si="0"/>
        <v>9</v>
      </c>
      <c r="R5" s="39">
        <f>0</f>
        <v>0</v>
      </c>
      <c r="S5" s="37">
        <f t="shared" si="0"/>
        <v>8</v>
      </c>
      <c r="T5" s="38">
        <f>0</f>
        <v>0</v>
      </c>
      <c r="U5" s="38">
        <f t="shared" si="0"/>
        <v>5</v>
      </c>
      <c r="V5" s="38">
        <f t="shared" si="0"/>
        <v>3</v>
      </c>
      <c r="W5" s="39">
        <f>0</f>
        <v>0</v>
      </c>
      <c r="X5" s="40">
        <f t="shared" si="0"/>
        <v>2</v>
      </c>
      <c r="Y5" s="38">
        <f t="shared" si="0"/>
        <v>2</v>
      </c>
      <c r="Z5" s="38">
        <f>0</f>
        <v>0</v>
      </c>
      <c r="AA5" s="38">
        <f>0</f>
        <v>0</v>
      </c>
      <c r="AB5" s="41">
        <f>0</f>
        <v>0</v>
      </c>
    </row>
    <row r="6" spans="1:28" ht="17.25" x14ac:dyDescent="0.3">
      <c r="A6" s="119"/>
      <c r="B6" s="5" t="s">
        <v>20</v>
      </c>
      <c r="C6" s="29">
        <f>D6+I6+N6+S6+X6</f>
        <v>20</v>
      </c>
      <c r="D6" s="42">
        <f>0</f>
        <v>0</v>
      </c>
      <c r="E6" s="43">
        <f>0</f>
        <v>0</v>
      </c>
      <c r="F6" s="43">
        <f>0</f>
        <v>0</v>
      </c>
      <c r="G6" s="43">
        <f>0</f>
        <v>0</v>
      </c>
      <c r="H6" s="44">
        <f>0</f>
        <v>0</v>
      </c>
      <c r="I6" s="42">
        <f t="shared" si="0"/>
        <v>3</v>
      </c>
      <c r="J6" s="43">
        <f t="shared" si="0"/>
        <v>1</v>
      </c>
      <c r="K6" s="43">
        <f t="shared" si="0"/>
        <v>1</v>
      </c>
      <c r="L6" s="43">
        <f t="shared" si="0"/>
        <v>1</v>
      </c>
      <c r="M6" s="44">
        <f>0</f>
        <v>0</v>
      </c>
      <c r="N6" s="42">
        <f t="shared" si="0"/>
        <v>7</v>
      </c>
      <c r="O6" s="43">
        <f t="shared" si="0"/>
        <v>2</v>
      </c>
      <c r="P6" s="43">
        <f t="shared" si="0"/>
        <v>2</v>
      </c>
      <c r="Q6" s="43">
        <f t="shared" si="0"/>
        <v>3</v>
      </c>
      <c r="R6" s="44">
        <f>0</f>
        <v>0</v>
      </c>
      <c r="S6" s="42">
        <f t="shared" si="0"/>
        <v>8</v>
      </c>
      <c r="T6" s="43">
        <f>0</f>
        <v>0</v>
      </c>
      <c r="U6" s="43">
        <f t="shared" si="0"/>
        <v>5</v>
      </c>
      <c r="V6" s="43">
        <f t="shared" si="0"/>
        <v>3</v>
      </c>
      <c r="W6" s="44">
        <f>0</f>
        <v>0</v>
      </c>
      <c r="X6" s="45">
        <f t="shared" si="0"/>
        <v>2</v>
      </c>
      <c r="Y6" s="43">
        <f t="shared" si="0"/>
        <v>2</v>
      </c>
      <c r="Z6" s="43">
        <f>0</f>
        <v>0</v>
      </c>
      <c r="AA6" s="43">
        <f>0</f>
        <v>0</v>
      </c>
      <c r="AB6" s="46">
        <f>0</f>
        <v>0</v>
      </c>
    </row>
    <row r="7" spans="1:28" ht="17.25" x14ac:dyDescent="0.3">
      <c r="A7" s="120"/>
      <c r="B7" s="6" t="s">
        <v>21</v>
      </c>
      <c r="C7" s="30">
        <f>D7+I7+N7+S7+X7</f>
        <v>267</v>
      </c>
      <c r="D7" s="47">
        <f t="shared" si="0"/>
        <v>8</v>
      </c>
      <c r="E7" s="48">
        <f t="shared" si="0"/>
        <v>8</v>
      </c>
      <c r="F7" s="48">
        <f>0</f>
        <v>0</v>
      </c>
      <c r="G7" s="48">
        <f>0</f>
        <v>0</v>
      </c>
      <c r="H7" s="49">
        <f>0</f>
        <v>0</v>
      </c>
      <c r="I7" s="47">
        <f t="shared" si="0"/>
        <v>253</v>
      </c>
      <c r="J7" s="48">
        <f t="shared" si="0"/>
        <v>16</v>
      </c>
      <c r="K7" s="48">
        <f t="shared" si="0"/>
        <v>217</v>
      </c>
      <c r="L7" s="48">
        <f t="shared" si="0"/>
        <v>12</v>
      </c>
      <c r="M7" s="49">
        <f t="shared" si="0"/>
        <v>8</v>
      </c>
      <c r="N7" s="47">
        <f t="shared" si="0"/>
        <v>6</v>
      </c>
      <c r="O7" s="48">
        <f>0</f>
        <v>0</v>
      </c>
      <c r="P7" s="48">
        <f>0</f>
        <v>0</v>
      </c>
      <c r="Q7" s="48">
        <f t="shared" si="0"/>
        <v>6</v>
      </c>
      <c r="R7" s="49">
        <f>0</f>
        <v>0</v>
      </c>
      <c r="S7" s="47">
        <f>0</f>
        <v>0</v>
      </c>
      <c r="T7" s="48">
        <f>0</f>
        <v>0</v>
      </c>
      <c r="U7" s="48">
        <f>0</f>
        <v>0</v>
      </c>
      <c r="V7" s="48">
        <f>0</f>
        <v>0</v>
      </c>
      <c r="W7" s="49">
        <f>0</f>
        <v>0</v>
      </c>
      <c r="X7" s="50">
        <f>0</f>
        <v>0</v>
      </c>
      <c r="Y7" s="48">
        <f>0</f>
        <v>0</v>
      </c>
      <c r="Z7" s="48">
        <f>0</f>
        <v>0</v>
      </c>
      <c r="AA7" s="48">
        <f>0</f>
        <v>0</v>
      </c>
      <c r="AB7" s="51">
        <f>0</f>
        <v>0</v>
      </c>
    </row>
    <row r="8" spans="1:28" ht="17.25" x14ac:dyDescent="0.3">
      <c r="A8" s="121" t="s">
        <v>22</v>
      </c>
      <c r="B8" s="7" t="s">
        <v>8</v>
      </c>
      <c r="C8" s="31">
        <f>D8+I8+N8+S8+X8</f>
        <v>48</v>
      </c>
      <c r="D8" s="52">
        <f>SUM(E8:H8)</f>
        <v>8</v>
      </c>
      <c r="E8" s="53">
        <f>E9+E10</f>
        <v>8</v>
      </c>
      <c r="F8" s="53">
        <f>0</f>
        <v>0</v>
      </c>
      <c r="G8" s="53">
        <f>0</f>
        <v>0</v>
      </c>
      <c r="H8" s="54">
        <f>0</f>
        <v>0</v>
      </c>
      <c r="I8" s="52">
        <f t="shared" ref="I8:Y8" si="1">I9+I10</f>
        <v>27</v>
      </c>
      <c r="J8" s="53">
        <f t="shared" si="1"/>
        <v>11</v>
      </c>
      <c r="K8" s="53">
        <f t="shared" si="1"/>
        <v>13</v>
      </c>
      <c r="L8" s="53">
        <f t="shared" si="1"/>
        <v>3</v>
      </c>
      <c r="M8" s="54">
        <f>0</f>
        <v>0</v>
      </c>
      <c r="N8" s="52">
        <f t="shared" si="1"/>
        <v>7</v>
      </c>
      <c r="O8" s="53">
        <f t="shared" si="1"/>
        <v>2</v>
      </c>
      <c r="P8" s="53">
        <f t="shared" si="1"/>
        <v>2</v>
      </c>
      <c r="Q8" s="53">
        <f t="shared" si="1"/>
        <v>3</v>
      </c>
      <c r="R8" s="54">
        <f>0</f>
        <v>0</v>
      </c>
      <c r="S8" s="52">
        <f t="shared" si="1"/>
        <v>4</v>
      </c>
      <c r="T8" s="53">
        <f>0</f>
        <v>0</v>
      </c>
      <c r="U8" s="53">
        <f t="shared" si="1"/>
        <v>1</v>
      </c>
      <c r="V8" s="53">
        <f t="shared" si="1"/>
        <v>3</v>
      </c>
      <c r="W8" s="54">
        <f>0</f>
        <v>0</v>
      </c>
      <c r="X8" s="55">
        <f t="shared" si="1"/>
        <v>2</v>
      </c>
      <c r="Y8" s="53">
        <f t="shared" si="1"/>
        <v>2</v>
      </c>
      <c r="Z8" s="53">
        <f>0</f>
        <v>0</v>
      </c>
      <c r="AA8" s="53">
        <f>0</f>
        <v>0</v>
      </c>
      <c r="AB8" s="56">
        <f>0</f>
        <v>0</v>
      </c>
    </row>
    <row r="9" spans="1:28" ht="17.25" x14ac:dyDescent="0.3">
      <c r="A9" s="122"/>
      <c r="B9" s="8" t="s">
        <v>20</v>
      </c>
      <c r="C9" s="32">
        <f t="shared" ref="C9:C28" si="2">D9+I9+N9+S9+X9</f>
        <v>16</v>
      </c>
      <c r="D9" s="57">
        <f>0</f>
        <v>0</v>
      </c>
      <c r="E9" s="58">
        <f>0</f>
        <v>0</v>
      </c>
      <c r="F9" s="58">
        <f>0</f>
        <v>0</v>
      </c>
      <c r="G9" s="58">
        <f>0</f>
        <v>0</v>
      </c>
      <c r="H9" s="59">
        <f>0</f>
        <v>0</v>
      </c>
      <c r="I9" s="57">
        <f t="shared" ref="I9:I28" si="3">SUM(J9:M9)</f>
        <v>3</v>
      </c>
      <c r="J9" s="58">
        <v>1</v>
      </c>
      <c r="K9" s="58">
        <v>1</v>
      </c>
      <c r="L9" s="58">
        <v>1</v>
      </c>
      <c r="M9" s="59">
        <f>0</f>
        <v>0</v>
      </c>
      <c r="N9" s="57">
        <f>SUM(O9:R9)</f>
        <v>7</v>
      </c>
      <c r="O9" s="58">
        <v>2</v>
      </c>
      <c r="P9" s="58">
        <v>2</v>
      </c>
      <c r="Q9" s="58">
        <v>3</v>
      </c>
      <c r="R9" s="59">
        <f>0</f>
        <v>0</v>
      </c>
      <c r="S9" s="57">
        <f>SUM(T9:W9)</f>
        <v>4</v>
      </c>
      <c r="T9" s="58">
        <f>0</f>
        <v>0</v>
      </c>
      <c r="U9" s="58">
        <v>1</v>
      </c>
      <c r="V9" s="58">
        <v>3</v>
      </c>
      <c r="W9" s="59">
        <f>0</f>
        <v>0</v>
      </c>
      <c r="X9" s="60">
        <f>SUM(Y9:AB9)</f>
        <v>2</v>
      </c>
      <c r="Y9" s="58">
        <v>2</v>
      </c>
      <c r="Z9" s="58">
        <f>0</f>
        <v>0</v>
      </c>
      <c r="AA9" s="58">
        <f>0</f>
        <v>0</v>
      </c>
      <c r="AB9" s="61">
        <f>0</f>
        <v>0</v>
      </c>
    </row>
    <row r="10" spans="1:28" ht="17.25" x14ac:dyDescent="0.3">
      <c r="A10" s="123"/>
      <c r="B10" s="9" t="s">
        <v>21</v>
      </c>
      <c r="C10" s="33">
        <f t="shared" si="2"/>
        <v>32</v>
      </c>
      <c r="D10" s="62">
        <f>SUM(E10:H10)</f>
        <v>8</v>
      </c>
      <c r="E10" s="63">
        <v>8</v>
      </c>
      <c r="F10" s="63">
        <f>0</f>
        <v>0</v>
      </c>
      <c r="G10" s="63">
        <f>0</f>
        <v>0</v>
      </c>
      <c r="H10" s="64">
        <f>0</f>
        <v>0</v>
      </c>
      <c r="I10" s="62">
        <f t="shared" si="3"/>
        <v>24</v>
      </c>
      <c r="J10" s="63">
        <v>10</v>
      </c>
      <c r="K10" s="63">
        <v>12</v>
      </c>
      <c r="L10" s="63">
        <v>2</v>
      </c>
      <c r="M10" s="64">
        <f>0</f>
        <v>0</v>
      </c>
      <c r="N10" s="62">
        <f>0</f>
        <v>0</v>
      </c>
      <c r="O10" s="63">
        <f>0</f>
        <v>0</v>
      </c>
      <c r="P10" s="63">
        <f>0</f>
        <v>0</v>
      </c>
      <c r="Q10" s="63">
        <f>0</f>
        <v>0</v>
      </c>
      <c r="R10" s="64">
        <f>0</f>
        <v>0</v>
      </c>
      <c r="S10" s="62">
        <f>0</f>
        <v>0</v>
      </c>
      <c r="T10" s="63">
        <f>0</f>
        <v>0</v>
      </c>
      <c r="U10" s="63">
        <f>0</f>
        <v>0</v>
      </c>
      <c r="V10" s="63">
        <f>0</f>
        <v>0</v>
      </c>
      <c r="W10" s="64">
        <f>0</f>
        <v>0</v>
      </c>
      <c r="X10" s="65">
        <f>0</f>
        <v>0</v>
      </c>
      <c r="Y10" s="63">
        <f>0</f>
        <v>0</v>
      </c>
      <c r="Z10" s="63">
        <f>0</f>
        <v>0</v>
      </c>
      <c r="AA10" s="63">
        <f>0</f>
        <v>0</v>
      </c>
      <c r="AB10" s="66">
        <f>0</f>
        <v>0</v>
      </c>
    </row>
    <row r="11" spans="1:28" ht="17.25" x14ac:dyDescent="0.3">
      <c r="A11" s="124" t="s">
        <v>30</v>
      </c>
      <c r="B11" s="10" t="s">
        <v>8</v>
      </c>
      <c r="C11" s="34">
        <f t="shared" si="2"/>
        <v>31</v>
      </c>
      <c r="D11" s="67">
        <f>0</f>
        <v>0</v>
      </c>
      <c r="E11" s="68">
        <f>0</f>
        <v>0</v>
      </c>
      <c r="F11" s="68">
        <f>0</f>
        <v>0</v>
      </c>
      <c r="G11" s="68">
        <f>0</f>
        <v>0</v>
      </c>
      <c r="H11" s="69">
        <f>0</f>
        <v>0</v>
      </c>
      <c r="I11" s="67">
        <f t="shared" ref="I11:Q11" si="4">SUM(I12:I13)</f>
        <v>30</v>
      </c>
      <c r="J11" s="68">
        <f t="shared" si="4"/>
        <v>1</v>
      </c>
      <c r="K11" s="68">
        <f t="shared" si="4"/>
        <v>27</v>
      </c>
      <c r="L11" s="68">
        <f t="shared" si="4"/>
        <v>2</v>
      </c>
      <c r="M11" s="69">
        <f>0</f>
        <v>0</v>
      </c>
      <c r="N11" s="67">
        <f t="shared" ref="N11:N28" si="5">SUM(O11:R11)</f>
        <v>1</v>
      </c>
      <c r="O11" s="68">
        <f>0</f>
        <v>0</v>
      </c>
      <c r="P11" s="68">
        <f>0</f>
        <v>0</v>
      </c>
      <c r="Q11" s="68">
        <f t="shared" si="4"/>
        <v>1</v>
      </c>
      <c r="R11" s="69">
        <f>0</f>
        <v>0</v>
      </c>
      <c r="S11" s="67">
        <f>0</f>
        <v>0</v>
      </c>
      <c r="T11" s="68">
        <f>0</f>
        <v>0</v>
      </c>
      <c r="U11" s="68">
        <f>0</f>
        <v>0</v>
      </c>
      <c r="V11" s="68">
        <f>0</f>
        <v>0</v>
      </c>
      <c r="W11" s="69">
        <f>0</f>
        <v>0</v>
      </c>
      <c r="X11" s="70">
        <f>0</f>
        <v>0</v>
      </c>
      <c r="Y11" s="68">
        <f>0</f>
        <v>0</v>
      </c>
      <c r="Z11" s="68">
        <f>0</f>
        <v>0</v>
      </c>
      <c r="AA11" s="68">
        <f>0</f>
        <v>0</v>
      </c>
      <c r="AB11" s="71">
        <f>0</f>
        <v>0</v>
      </c>
    </row>
    <row r="12" spans="1:28" ht="17.25" x14ac:dyDescent="0.3">
      <c r="A12" s="122"/>
      <c r="B12" s="8" t="s">
        <v>20</v>
      </c>
      <c r="C12" s="32">
        <f t="shared" si="2"/>
        <v>0</v>
      </c>
      <c r="D12" s="57">
        <f>0</f>
        <v>0</v>
      </c>
      <c r="E12" s="58">
        <f>0</f>
        <v>0</v>
      </c>
      <c r="F12" s="58">
        <f>0</f>
        <v>0</v>
      </c>
      <c r="G12" s="58">
        <f>0</f>
        <v>0</v>
      </c>
      <c r="H12" s="59">
        <f>0</f>
        <v>0</v>
      </c>
      <c r="I12" s="57">
        <f>0</f>
        <v>0</v>
      </c>
      <c r="J12" s="58">
        <f>0</f>
        <v>0</v>
      </c>
      <c r="K12" s="58">
        <f>0</f>
        <v>0</v>
      </c>
      <c r="L12" s="58">
        <f>0</f>
        <v>0</v>
      </c>
      <c r="M12" s="59">
        <f>0</f>
        <v>0</v>
      </c>
      <c r="N12" s="57">
        <f>0</f>
        <v>0</v>
      </c>
      <c r="O12" s="58">
        <f>0</f>
        <v>0</v>
      </c>
      <c r="P12" s="58">
        <f>0</f>
        <v>0</v>
      </c>
      <c r="Q12" s="58">
        <f>0</f>
        <v>0</v>
      </c>
      <c r="R12" s="59">
        <f>0</f>
        <v>0</v>
      </c>
      <c r="S12" s="57">
        <f>0</f>
        <v>0</v>
      </c>
      <c r="T12" s="58">
        <f>0</f>
        <v>0</v>
      </c>
      <c r="U12" s="58">
        <f>0</f>
        <v>0</v>
      </c>
      <c r="V12" s="58">
        <f>0</f>
        <v>0</v>
      </c>
      <c r="W12" s="59">
        <f>0</f>
        <v>0</v>
      </c>
      <c r="X12" s="60">
        <f>0</f>
        <v>0</v>
      </c>
      <c r="Y12" s="58">
        <f>0</f>
        <v>0</v>
      </c>
      <c r="Z12" s="58">
        <f>0</f>
        <v>0</v>
      </c>
      <c r="AA12" s="58">
        <f>0</f>
        <v>0</v>
      </c>
      <c r="AB12" s="61">
        <f>0</f>
        <v>0</v>
      </c>
    </row>
    <row r="13" spans="1:28" ht="17.25" x14ac:dyDescent="0.3">
      <c r="A13" s="123"/>
      <c r="B13" s="9" t="s">
        <v>21</v>
      </c>
      <c r="C13" s="33">
        <f t="shared" si="2"/>
        <v>31</v>
      </c>
      <c r="D13" s="62">
        <f>0</f>
        <v>0</v>
      </c>
      <c r="E13" s="63">
        <f>0</f>
        <v>0</v>
      </c>
      <c r="F13" s="63">
        <f>0</f>
        <v>0</v>
      </c>
      <c r="G13" s="63">
        <f>0</f>
        <v>0</v>
      </c>
      <c r="H13" s="64">
        <f>0</f>
        <v>0</v>
      </c>
      <c r="I13" s="62">
        <f t="shared" si="3"/>
        <v>30</v>
      </c>
      <c r="J13" s="63">
        <v>1</v>
      </c>
      <c r="K13" s="63">
        <v>27</v>
      </c>
      <c r="L13" s="63">
        <v>2</v>
      </c>
      <c r="M13" s="64">
        <f>0</f>
        <v>0</v>
      </c>
      <c r="N13" s="62">
        <f t="shared" si="5"/>
        <v>1</v>
      </c>
      <c r="O13" s="63">
        <f>0</f>
        <v>0</v>
      </c>
      <c r="P13" s="63">
        <f>0</f>
        <v>0</v>
      </c>
      <c r="Q13" s="63">
        <v>1</v>
      </c>
      <c r="R13" s="64">
        <f>0</f>
        <v>0</v>
      </c>
      <c r="S13" s="62">
        <f>0</f>
        <v>0</v>
      </c>
      <c r="T13" s="63">
        <f>0</f>
        <v>0</v>
      </c>
      <c r="U13" s="63">
        <f>0</f>
        <v>0</v>
      </c>
      <c r="V13" s="63">
        <f>0</f>
        <v>0</v>
      </c>
      <c r="W13" s="64">
        <f>0</f>
        <v>0</v>
      </c>
      <c r="X13" s="65">
        <f>0</f>
        <v>0</v>
      </c>
      <c r="Y13" s="63">
        <f>0</f>
        <v>0</v>
      </c>
      <c r="Z13" s="63">
        <f>0</f>
        <v>0</v>
      </c>
      <c r="AA13" s="63">
        <f>0</f>
        <v>0</v>
      </c>
      <c r="AB13" s="66">
        <f>0</f>
        <v>0</v>
      </c>
    </row>
    <row r="14" spans="1:28" ht="17.25" x14ac:dyDescent="0.3">
      <c r="A14" s="124" t="s">
        <v>31</v>
      </c>
      <c r="B14" s="10" t="s">
        <v>8</v>
      </c>
      <c r="C14" s="34">
        <f t="shared" si="2"/>
        <v>33</v>
      </c>
      <c r="D14" s="67">
        <f>0</f>
        <v>0</v>
      </c>
      <c r="E14" s="68">
        <f>0</f>
        <v>0</v>
      </c>
      <c r="F14" s="68">
        <f>0</f>
        <v>0</v>
      </c>
      <c r="G14" s="68">
        <f>0</f>
        <v>0</v>
      </c>
      <c r="H14" s="69">
        <f>0</f>
        <v>0</v>
      </c>
      <c r="I14" s="67">
        <f t="shared" ref="I14:Q14" si="6">SUM(I15:I16)</f>
        <v>32</v>
      </c>
      <c r="J14" s="68">
        <f t="shared" si="6"/>
        <v>1</v>
      </c>
      <c r="K14" s="68">
        <f t="shared" si="6"/>
        <v>31</v>
      </c>
      <c r="L14" s="68">
        <f>0</f>
        <v>0</v>
      </c>
      <c r="M14" s="69">
        <f>0</f>
        <v>0</v>
      </c>
      <c r="N14" s="67">
        <f t="shared" si="5"/>
        <v>1</v>
      </c>
      <c r="O14" s="68">
        <f>0</f>
        <v>0</v>
      </c>
      <c r="P14" s="68">
        <f>0</f>
        <v>0</v>
      </c>
      <c r="Q14" s="68">
        <f t="shared" si="6"/>
        <v>1</v>
      </c>
      <c r="R14" s="69">
        <f>0</f>
        <v>0</v>
      </c>
      <c r="S14" s="67">
        <f>0</f>
        <v>0</v>
      </c>
      <c r="T14" s="68">
        <f>0</f>
        <v>0</v>
      </c>
      <c r="U14" s="68">
        <f>0</f>
        <v>0</v>
      </c>
      <c r="V14" s="68">
        <f>0</f>
        <v>0</v>
      </c>
      <c r="W14" s="69">
        <f>0</f>
        <v>0</v>
      </c>
      <c r="X14" s="70">
        <f>0</f>
        <v>0</v>
      </c>
      <c r="Y14" s="68">
        <f>0</f>
        <v>0</v>
      </c>
      <c r="Z14" s="68">
        <f>0</f>
        <v>0</v>
      </c>
      <c r="AA14" s="68">
        <f>0</f>
        <v>0</v>
      </c>
      <c r="AB14" s="71">
        <f>0</f>
        <v>0</v>
      </c>
    </row>
    <row r="15" spans="1:28" ht="17.25" x14ac:dyDescent="0.3">
      <c r="A15" s="122"/>
      <c r="B15" s="8" t="s">
        <v>20</v>
      </c>
      <c r="C15" s="32">
        <f t="shared" si="2"/>
        <v>0</v>
      </c>
      <c r="D15" s="57">
        <f>0</f>
        <v>0</v>
      </c>
      <c r="E15" s="58">
        <f>0</f>
        <v>0</v>
      </c>
      <c r="F15" s="58">
        <f>0</f>
        <v>0</v>
      </c>
      <c r="G15" s="58">
        <f>0</f>
        <v>0</v>
      </c>
      <c r="H15" s="59">
        <f>0</f>
        <v>0</v>
      </c>
      <c r="I15" s="57">
        <f>0</f>
        <v>0</v>
      </c>
      <c r="J15" s="58">
        <f>0</f>
        <v>0</v>
      </c>
      <c r="K15" s="58">
        <f>0</f>
        <v>0</v>
      </c>
      <c r="L15" s="58">
        <f>0</f>
        <v>0</v>
      </c>
      <c r="M15" s="59">
        <f>0</f>
        <v>0</v>
      </c>
      <c r="N15" s="57">
        <f>0</f>
        <v>0</v>
      </c>
      <c r="O15" s="58">
        <f>0</f>
        <v>0</v>
      </c>
      <c r="P15" s="58">
        <f>0</f>
        <v>0</v>
      </c>
      <c r="Q15" s="58">
        <f>0</f>
        <v>0</v>
      </c>
      <c r="R15" s="59">
        <f>0</f>
        <v>0</v>
      </c>
      <c r="S15" s="57">
        <f>0</f>
        <v>0</v>
      </c>
      <c r="T15" s="58">
        <f>0</f>
        <v>0</v>
      </c>
      <c r="U15" s="58">
        <f>0</f>
        <v>0</v>
      </c>
      <c r="V15" s="58">
        <f>0</f>
        <v>0</v>
      </c>
      <c r="W15" s="59">
        <f>0</f>
        <v>0</v>
      </c>
      <c r="X15" s="60">
        <f>0</f>
        <v>0</v>
      </c>
      <c r="Y15" s="58">
        <f>0</f>
        <v>0</v>
      </c>
      <c r="Z15" s="58">
        <f>0</f>
        <v>0</v>
      </c>
      <c r="AA15" s="58">
        <f>0</f>
        <v>0</v>
      </c>
      <c r="AB15" s="61">
        <f>0</f>
        <v>0</v>
      </c>
    </row>
    <row r="16" spans="1:28" ht="17.25" x14ac:dyDescent="0.3">
      <c r="A16" s="123"/>
      <c r="B16" s="9" t="s">
        <v>21</v>
      </c>
      <c r="C16" s="33">
        <f t="shared" si="2"/>
        <v>33</v>
      </c>
      <c r="D16" s="62">
        <f>0</f>
        <v>0</v>
      </c>
      <c r="E16" s="63">
        <f>0</f>
        <v>0</v>
      </c>
      <c r="F16" s="63">
        <f>0</f>
        <v>0</v>
      </c>
      <c r="G16" s="63">
        <f>0</f>
        <v>0</v>
      </c>
      <c r="H16" s="64">
        <f>0</f>
        <v>0</v>
      </c>
      <c r="I16" s="62">
        <f t="shared" si="3"/>
        <v>32</v>
      </c>
      <c r="J16" s="63">
        <v>1</v>
      </c>
      <c r="K16" s="63">
        <v>31</v>
      </c>
      <c r="L16" s="63">
        <f>0</f>
        <v>0</v>
      </c>
      <c r="M16" s="64">
        <f>0</f>
        <v>0</v>
      </c>
      <c r="N16" s="62">
        <f t="shared" si="5"/>
        <v>1</v>
      </c>
      <c r="O16" s="63">
        <f>0</f>
        <v>0</v>
      </c>
      <c r="P16" s="63">
        <f>0</f>
        <v>0</v>
      </c>
      <c r="Q16" s="63">
        <v>1</v>
      </c>
      <c r="R16" s="64">
        <f>0</f>
        <v>0</v>
      </c>
      <c r="S16" s="62">
        <f>0</f>
        <v>0</v>
      </c>
      <c r="T16" s="63">
        <f>0</f>
        <v>0</v>
      </c>
      <c r="U16" s="63">
        <f>0</f>
        <v>0</v>
      </c>
      <c r="V16" s="63">
        <f>0</f>
        <v>0</v>
      </c>
      <c r="W16" s="64">
        <f>0</f>
        <v>0</v>
      </c>
      <c r="X16" s="65">
        <f>0</f>
        <v>0</v>
      </c>
      <c r="Y16" s="63">
        <f>0</f>
        <v>0</v>
      </c>
      <c r="Z16" s="63">
        <f>0</f>
        <v>0</v>
      </c>
      <c r="AA16" s="63">
        <f>0</f>
        <v>0</v>
      </c>
      <c r="AB16" s="66">
        <f>0</f>
        <v>0</v>
      </c>
    </row>
    <row r="17" spans="1:28" ht="17.25" x14ac:dyDescent="0.3">
      <c r="A17" s="124" t="s">
        <v>32</v>
      </c>
      <c r="B17" s="10" t="s">
        <v>8</v>
      </c>
      <c r="C17" s="34">
        <f t="shared" si="2"/>
        <v>35</v>
      </c>
      <c r="D17" s="67">
        <f>0</f>
        <v>0</v>
      </c>
      <c r="E17" s="68">
        <f>0</f>
        <v>0</v>
      </c>
      <c r="F17" s="68">
        <f>0</f>
        <v>0</v>
      </c>
      <c r="G17" s="68">
        <f>0</f>
        <v>0</v>
      </c>
      <c r="H17" s="69">
        <f>0</f>
        <v>0</v>
      </c>
      <c r="I17" s="67">
        <f t="shared" ref="I17:U17" si="7">SUM(I18:I19)</f>
        <v>33</v>
      </c>
      <c r="J17" s="68">
        <f t="shared" si="7"/>
        <v>1</v>
      </c>
      <c r="K17" s="68">
        <f t="shared" si="7"/>
        <v>30</v>
      </c>
      <c r="L17" s="68">
        <f t="shared" si="7"/>
        <v>1</v>
      </c>
      <c r="M17" s="68">
        <f t="shared" si="7"/>
        <v>1</v>
      </c>
      <c r="N17" s="67">
        <f t="shared" si="5"/>
        <v>1</v>
      </c>
      <c r="O17" s="68">
        <f>0</f>
        <v>0</v>
      </c>
      <c r="P17" s="68">
        <f>0</f>
        <v>0</v>
      </c>
      <c r="Q17" s="68">
        <f t="shared" si="7"/>
        <v>1</v>
      </c>
      <c r="R17" s="69">
        <f>0</f>
        <v>0</v>
      </c>
      <c r="S17" s="67">
        <f t="shared" ref="S17:S27" si="8">SUM(T17:W17)</f>
        <v>1</v>
      </c>
      <c r="T17" s="68">
        <f>0</f>
        <v>0</v>
      </c>
      <c r="U17" s="68">
        <f t="shared" si="7"/>
        <v>1</v>
      </c>
      <c r="V17" s="68">
        <f>0</f>
        <v>0</v>
      </c>
      <c r="W17" s="69">
        <f>0</f>
        <v>0</v>
      </c>
      <c r="X17" s="70">
        <f>0</f>
        <v>0</v>
      </c>
      <c r="Y17" s="68">
        <f>0</f>
        <v>0</v>
      </c>
      <c r="Z17" s="68">
        <f>0</f>
        <v>0</v>
      </c>
      <c r="AA17" s="68">
        <f>0</f>
        <v>0</v>
      </c>
      <c r="AB17" s="71">
        <f>0</f>
        <v>0</v>
      </c>
    </row>
    <row r="18" spans="1:28" ht="17.25" x14ac:dyDescent="0.3">
      <c r="A18" s="122"/>
      <c r="B18" s="8" t="s">
        <v>20</v>
      </c>
      <c r="C18" s="32">
        <f t="shared" si="2"/>
        <v>1</v>
      </c>
      <c r="D18" s="57">
        <f>0</f>
        <v>0</v>
      </c>
      <c r="E18" s="58">
        <f>0</f>
        <v>0</v>
      </c>
      <c r="F18" s="58">
        <f>0</f>
        <v>0</v>
      </c>
      <c r="G18" s="58">
        <f>0</f>
        <v>0</v>
      </c>
      <c r="H18" s="59">
        <f>0</f>
        <v>0</v>
      </c>
      <c r="I18" s="57">
        <f>0</f>
        <v>0</v>
      </c>
      <c r="J18" s="58">
        <f>0</f>
        <v>0</v>
      </c>
      <c r="K18" s="58">
        <f>0</f>
        <v>0</v>
      </c>
      <c r="L18" s="58">
        <f>0</f>
        <v>0</v>
      </c>
      <c r="M18" s="59">
        <f>0</f>
        <v>0</v>
      </c>
      <c r="N18" s="57">
        <f>0</f>
        <v>0</v>
      </c>
      <c r="O18" s="58">
        <f>0</f>
        <v>0</v>
      </c>
      <c r="P18" s="58">
        <f>0</f>
        <v>0</v>
      </c>
      <c r="Q18" s="58">
        <f>0</f>
        <v>0</v>
      </c>
      <c r="R18" s="59">
        <f>0</f>
        <v>0</v>
      </c>
      <c r="S18" s="57">
        <f t="shared" si="8"/>
        <v>1</v>
      </c>
      <c r="T18" s="58">
        <f>0</f>
        <v>0</v>
      </c>
      <c r="U18" s="58">
        <v>1</v>
      </c>
      <c r="V18" s="58">
        <f>0</f>
        <v>0</v>
      </c>
      <c r="W18" s="59">
        <f>0</f>
        <v>0</v>
      </c>
      <c r="X18" s="60">
        <f>0</f>
        <v>0</v>
      </c>
      <c r="Y18" s="58">
        <f>0</f>
        <v>0</v>
      </c>
      <c r="Z18" s="58">
        <f>0</f>
        <v>0</v>
      </c>
      <c r="AA18" s="58">
        <f>0</f>
        <v>0</v>
      </c>
      <c r="AB18" s="61">
        <f>0</f>
        <v>0</v>
      </c>
    </row>
    <row r="19" spans="1:28" ht="17.25" x14ac:dyDescent="0.3">
      <c r="A19" s="123"/>
      <c r="B19" s="9" t="s">
        <v>21</v>
      </c>
      <c r="C19" s="33">
        <f t="shared" si="2"/>
        <v>34</v>
      </c>
      <c r="D19" s="62">
        <f>0</f>
        <v>0</v>
      </c>
      <c r="E19" s="63">
        <f>0</f>
        <v>0</v>
      </c>
      <c r="F19" s="63">
        <f>0</f>
        <v>0</v>
      </c>
      <c r="G19" s="63">
        <f>0</f>
        <v>0</v>
      </c>
      <c r="H19" s="64">
        <f>0</f>
        <v>0</v>
      </c>
      <c r="I19" s="62">
        <f t="shared" si="3"/>
        <v>33</v>
      </c>
      <c r="J19" s="63">
        <v>1</v>
      </c>
      <c r="K19" s="63">
        <v>30</v>
      </c>
      <c r="L19" s="63">
        <v>1</v>
      </c>
      <c r="M19" s="64">
        <v>1</v>
      </c>
      <c r="N19" s="62">
        <f t="shared" si="5"/>
        <v>1</v>
      </c>
      <c r="O19" s="63">
        <f>0</f>
        <v>0</v>
      </c>
      <c r="P19" s="63">
        <f>0</f>
        <v>0</v>
      </c>
      <c r="Q19" s="63">
        <v>1</v>
      </c>
      <c r="R19" s="64">
        <f>0</f>
        <v>0</v>
      </c>
      <c r="S19" s="62">
        <f>0</f>
        <v>0</v>
      </c>
      <c r="T19" s="63">
        <f>0</f>
        <v>0</v>
      </c>
      <c r="U19" s="63">
        <f>0</f>
        <v>0</v>
      </c>
      <c r="V19" s="63">
        <f>0</f>
        <v>0</v>
      </c>
      <c r="W19" s="64">
        <f>0</f>
        <v>0</v>
      </c>
      <c r="X19" s="65">
        <f>0</f>
        <v>0</v>
      </c>
      <c r="Y19" s="63">
        <f>0</f>
        <v>0</v>
      </c>
      <c r="Z19" s="63">
        <f>0</f>
        <v>0</v>
      </c>
      <c r="AA19" s="63">
        <f>0</f>
        <v>0</v>
      </c>
      <c r="AB19" s="66">
        <f>0</f>
        <v>0</v>
      </c>
    </row>
    <row r="20" spans="1:28" ht="17.25" x14ac:dyDescent="0.3">
      <c r="A20" s="124" t="s">
        <v>33</v>
      </c>
      <c r="B20" s="10" t="s">
        <v>8</v>
      </c>
      <c r="C20" s="34">
        <f t="shared" si="2"/>
        <v>52</v>
      </c>
      <c r="D20" s="67">
        <f>0</f>
        <v>0</v>
      </c>
      <c r="E20" s="68">
        <f>0</f>
        <v>0</v>
      </c>
      <c r="F20" s="68">
        <f>0</f>
        <v>0</v>
      </c>
      <c r="G20" s="68">
        <f>0</f>
        <v>0</v>
      </c>
      <c r="H20" s="69">
        <f>0</f>
        <v>0</v>
      </c>
      <c r="I20" s="67">
        <f t="shared" ref="I20:U20" si="9">SUM(I21:I22)</f>
        <v>50</v>
      </c>
      <c r="J20" s="68">
        <f t="shared" si="9"/>
        <v>1</v>
      </c>
      <c r="K20" s="68">
        <f t="shared" si="9"/>
        <v>47</v>
      </c>
      <c r="L20" s="68">
        <f t="shared" si="9"/>
        <v>2</v>
      </c>
      <c r="M20" s="69">
        <f>0</f>
        <v>0</v>
      </c>
      <c r="N20" s="67">
        <f t="shared" si="5"/>
        <v>1</v>
      </c>
      <c r="O20" s="68">
        <f>0</f>
        <v>0</v>
      </c>
      <c r="P20" s="68">
        <f>0</f>
        <v>0</v>
      </c>
      <c r="Q20" s="68">
        <f t="shared" si="9"/>
        <v>1</v>
      </c>
      <c r="R20" s="69">
        <f>0</f>
        <v>0</v>
      </c>
      <c r="S20" s="67">
        <f t="shared" si="8"/>
        <v>1</v>
      </c>
      <c r="T20" s="68">
        <f>0</f>
        <v>0</v>
      </c>
      <c r="U20" s="68">
        <f t="shared" si="9"/>
        <v>1</v>
      </c>
      <c r="V20" s="68">
        <f>0</f>
        <v>0</v>
      </c>
      <c r="W20" s="69">
        <f>0</f>
        <v>0</v>
      </c>
      <c r="X20" s="70">
        <f>0</f>
        <v>0</v>
      </c>
      <c r="Y20" s="68">
        <f>0</f>
        <v>0</v>
      </c>
      <c r="Z20" s="68">
        <f>0</f>
        <v>0</v>
      </c>
      <c r="AA20" s="68">
        <f>0</f>
        <v>0</v>
      </c>
      <c r="AB20" s="71">
        <f>0</f>
        <v>0</v>
      </c>
    </row>
    <row r="21" spans="1:28" ht="17.25" x14ac:dyDescent="0.3">
      <c r="A21" s="122"/>
      <c r="B21" s="8" t="s">
        <v>20</v>
      </c>
      <c r="C21" s="32">
        <f t="shared" si="2"/>
        <v>1</v>
      </c>
      <c r="D21" s="57">
        <f>0</f>
        <v>0</v>
      </c>
      <c r="E21" s="58">
        <f>0</f>
        <v>0</v>
      </c>
      <c r="F21" s="58">
        <f>0</f>
        <v>0</v>
      </c>
      <c r="G21" s="58">
        <f>0</f>
        <v>0</v>
      </c>
      <c r="H21" s="59">
        <f>0</f>
        <v>0</v>
      </c>
      <c r="I21" s="57">
        <f>0</f>
        <v>0</v>
      </c>
      <c r="J21" s="58">
        <f>0</f>
        <v>0</v>
      </c>
      <c r="K21" s="58">
        <f>0</f>
        <v>0</v>
      </c>
      <c r="L21" s="58">
        <f>0</f>
        <v>0</v>
      </c>
      <c r="M21" s="59">
        <f>0</f>
        <v>0</v>
      </c>
      <c r="N21" s="57">
        <f>0</f>
        <v>0</v>
      </c>
      <c r="O21" s="58">
        <f>0</f>
        <v>0</v>
      </c>
      <c r="P21" s="58">
        <f>0</f>
        <v>0</v>
      </c>
      <c r="Q21" s="58">
        <f>0</f>
        <v>0</v>
      </c>
      <c r="R21" s="59">
        <f>0</f>
        <v>0</v>
      </c>
      <c r="S21" s="57">
        <f t="shared" si="8"/>
        <v>1</v>
      </c>
      <c r="T21" s="58">
        <f>0</f>
        <v>0</v>
      </c>
      <c r="U21" s="58">
        <v>1</v>
      </c>
      <c r="V21" s="58">
        <f>0</f>
        <v>0</v>
      </c>
      <c r="W21" s="59">
        <f>0</f>
        <v>0</v>
      </c>
      <c r="X21" s="60">
        <f>0</f>
        <v>0</v>
      </c>
      <c r="Y21" s="58">
        <f>0</f>
        <v>0</v>
      </c>
      <c r="Z21" s="58">
        <f>0</f>
        <v>0</v>
      </c>
      <c r="AA21" s="58">
        <f>0</f>
        <v>0</v>
      </c>
      <c r="AB21" s="61">
        <f>0</f>
        <v>0</v>
      </c>
    </row>
    <row r="22" spans="1:28" ht="17.25" x14ac:dyDescent="0.3">
      <c r="A22" s="123"/>
      <c r="B22" s="9" t="s">
        <v>21</v>
      </c>
      <c r="C22" s="33">
        <f t="shared" si="2"/>
        <v>51</v>
      </c>
      <c r="D22" s="62">
        <f>0</f>
        <v>0</v>
      </c>
      <c r="E22" s="63">
        <f>0</f>
        <v>0</v>
      </c>
      <c r="F22" s="63">
        <f>0</f>
        <v>0</v>
      </c>
      <c r="G22" s="63">
        <f>0</f>
        <v>0</v>
      </c>
      <c r="H22" s="64">
        <f>0</f>
        <v>0</v>
      </c>
      <c r="I22" s="62">
        <f t="shared" si="3"/>
        <v>50</v>
      </c>
      <c r="J22" s="63">
        <v>1</v>
      </c>
      <c r="K22" s="63">
        <v>47</v>
      </c>
      <c r="L22" s="63">
        <v>2</v>
      </c>
      <c r="M22" s="64">
        <f>0</f>
        <v>0</v>
      </c>
      <c r="N22" s="62">
        <f t="shared" si="5"/>
        <v>1</v>
      </c>
      <c r="O22" s="63">
        <f>0</f>
        <v>0</v>
      </c>
      <c r="P22" s="63">
        <f>0</f>
        <v>0</v>
      </c>
      <c r="Q22" s="63">
        <v>1</v>
      </c>
      <c r="R22" s="64">
        <f>0</f>
        <v>0</v>
      </c>
      <c r="S22" s="62">
        <f>0</f>
        <v>0</v>
      </c>
      <c r="T22" s="63">
        <f>0</f>
        <v>0</v>
      </c>
      <c r="U22" s="63">
        <f>0</f>
        <v>0</v>
      </c>
      <c r="V22" s="63">
        <f>0</f>
        <v>0</v>
      </c>
      <c r="W22" s="64">
        <f>0</f>
        <v>0</v>
      </c>
      <c r="X22" s="65">
        <f>0</f>
        <v>0</v>
      </c>
      <c r="Y22" s="63">
        <f>0</f>
        <v>0</v>
      </c>
      <c r="Z22" s="63">
        <f>0</f>
        <v>0</v>
      </c>
      <c r="AA22" s="63">
        <f>0</f>
        <v>0</v>
      </c>
      <c r="AB22" s="66">
        <f>0</f>
        <v>0</v>
      </c>
    </row>
    <row r="23" spans="1:28" ht="17.25" x14ac:dyDescent="0.3">
      <c r="A23" s="124" t="s">
        <v>34</v>
      </c>
      <c r="B23" s="10" t="s">
        <v>8</v>
      </c>
      <c r="C23" s="34">
        <f t="shared" si="2"/>
        <v>37</v>
      </c>
      <c r="D23" s="67">
        <f>0</f>
        <v>0</v>
      </c>
      <c r="E23" s="68">
        <f>0</f>
        <v>0</v>
      </c>
      <c r="F23" s="68">
        <f>0</f>
        <v>0</v>
      </c>
      <c r="G23" s="68">
        <f>0</f>
        <v>0</v>
      </c>
      <c r="H23" s="69">
        <f>0</f>
        <v>0</v>
      </c>
      <c r="I23" s="67">
        <f t="shared" ref="I23:U23" si="10">SUM(I24:I25)</f>
        <v>35</v>
      </c>
      <c r="J23" s="68">
        <f t="shared" si="10"/>
        <v>1</v>
      </c>
      <c r="K23" s="68">
        <f t="shared" si="10"/>
        <v>30</v>
      </c>
      <c r="L23" s="68">
        <f t="shared" si="10"/>
        <v>4</v>
      </c>
      <c r="M23" s="69">
        <f>0</f>
        <v>0</v>
      </c>
      <c r="N23" s="67">
        <f t="shared" si="5"/>
        <v>1</v>
      </c>
      <c r="O23" s="68">
        <f>0</f>
        <v>0</v>
      </c>
      <c r="P23" s="68">
        <f>0</f>
        <v>0</v>
      </c>
      <c r="Q23" s="68">
        <f t="shared" si="10"/>
        <v>1</v>
      </c>
      <c r="R23" s="69">
        <f>0</f>
        <v>0</v>
      </c>
      <c r="S23" s="67">
        <f t="shared" si="8"/>
        <v>1</v>
      </c>
      <c r="T23" s="68">
        <f>0</f>
        <v>0</v>
      </c>
      <c r="U23" s="68">
        <f t="shared" si="10"/>
        <v>1</v>
      </c>
      <c r="V23" s="68">
        <f>0</f>
        <v>0</v>
      </c>
      <c r="W23" s="69">
        <f>0</f>
        <v>0</v>
      </c>
      <c r="X23" s="70">
        <f>0</f>
        <v>0</v>
      </c>
      <c r="Y23" s="68">
        <f>0</f>
        <v>0</v>
      </c>
      <c r="Z23" s="68">
        <f>0</f>
        <v>0</v>
      </c>
      <c r="AA23" s="68">
        <f>0</f>
        <v>0</v>
      </c>
      <c r="AB23" s="71">
        <f>0</f>
        <v>0</v>
      </c>
    </row>
    <row r="24" spans="1:28" ht="17.25" x14ac:dyDescent="0.3">
      <c r="A24" s="122"/>
      <c r="B24" s="8" t="s">
        <v>20</v>
      </c>
      <c r="C24" s="32">
        <f t="shared" si="2"/>
        <v>1</v>
      </c>
      <c r="D24" s="57">
        <f>0</f>
        <v>0</v>
      </c>
      <c r="E24" s="58">
        <f>0</f>
        <v>0</v>
      </c>
      <c r="F24" s="58">
        <f>0</f>
        <v>0</v>
      </c>
      <c r="G24" s="58">
        <f>0</f>
        <v>0</v>
      </c>
      <c r="H24" s="59">
        <f>0</f>
        <v>0</v>
      </c>
      <c r="I24" s="57">
        <f>0</f>
        <v>0</v>
      </c>
      <c r="J24" s="58">
        <f>0</f>
        <v>0</v>
      </c>
      <c r="K24" s="58">
        <f>0</f>
        <v>0</v>
      </c>
      <c r="L24" s="58">
        <f>0</f>
        <v>0</v>
      </c>
      <c r="M24" s="59">
        <f>0</f>
        <v>0</v>
      </c>
      <c r="N24" s="57">
        <f>0</f>
        <v>0</v>
      </c>
      <c r="O24" s="58">
        <f>0</f>
        <v>0</v>
      </c>
      <c r="P24" s="58">
        <f>0</f>
        <v>0</v>
      </c>
      <c r="Q24" s="58">
        <f>0</f>
        <v>0</v>
      </c>
      <c r="R24" s="59">
        <f>0</f>
        <v>0</v>
      </c>
      <c r="S24" s="57">
        <f t="shared" si="8"/>
        <v>1</v>
      </c>
      <c r="T24" s="58">
        <f>0</f>
        <v>0</v>
      </c>
      <c r="U24" s="58">
        <v>1</v>
      </c>
      <c r="V24" s="58">
        <f>0</f>
        <v>0</v>
      </c>
      <c r="W24" s="59">
        <f>0</f>
        <v>0</v>
      </c>
      <c r="X24" s="60">
        <f>0</f>
        <v>0</v>
      </c>
      <c r="Y24" s="58">
        <f>0</f>
        <v>0</v>
      </c>
      <c r="Z24" s="58">
        <f>0</f>
        <v>0</v>
      </c>
      <c r="AA24" s="58">
        <f>0</f>
        <v>0</v>
      </c>
      <c r="AB24" s="61">
        <f>0</f>
        <v>0</v>
      </c>
    </row>
    <row r="25" spans="1:28" ht="17.25" x14ac:dyDescent="0.3">
      <c r="A25" s="123"/>
      <c r="B25" s="9" t="s">
        <v>21</v>
      </c>
      <c r="C25" s="33">
        <f t="shared" si="2"/>
        <v>36</v>
      </c>
      <c r="D25" s="62">
        <f>0</f>
        <v>0</v>
      </c>
      <c r="E25" s="63">
        <f>0</f>
        <v>0</v>
      </c>
      <c r="F25" s="63">
        <f>0</f>
        <v>0</v>
      </c>
      <c r="G25" s="63">
        <f>0</f>
        <v>0</v>
      </c>
      <c r="H25" s="64">
        <f>0</f>
        <v>0</v>
      </c>
      <c r="I25" s="62">
        <f t="shared" si="3"/>
        <v>35</v>
      </c>
      <c r="J25" s="63">
        <v>1</v>
      </c>
      <c r="K25" s="63">
        <v>30</v>
      </c>
      <c r="L25" s="63">
        <v>4</v>
      </c>
      <c r="M25" s="64">
        <f>0</f>
        <v>0</v>
      </c>
      <c r="N25" s="62">
        <f t="shared" si="5"/>
        <v>1</v>
      </c>
      <c r="O25" s="63">
        <f>0</f>
        <v>0</v>
      </c>
      <c r="P25" s="63">
        <f>0</f>
        <v>0</v>
      </c>
      <c r="Q25" s="63">
        <v>1</v>
      </c>
      <c r="R25" s="64">
        <f>0</f>
        <v>0</v>
      </c>
      <c r="S25" s="62">
        <f>0</f>
        <v>0</v>
      </c>
      <c r="T25" s="63">
        <f>0</f>
        <v>0</v>
      </c>
      <c r="U25" s="63">
        <f>0</f>
        <v>0</v>
      </c>
      <c r="V25" s="63">
        <f>0</f>
        <v>0</v>
      </c>
      <c r="W25" s="64">
        <f>0</f>
        <v>0</v>
      </c>
      <c r="X25" s="65">
        <f>0</f>
        <v>0</v>
      </c>
      <c r="Y25" s="63">
        <f>0</f>
        <v>0</v>
      </c>
      <c r="Z25" s="63">
        <f>0</f>
        <v>0</v>
      </c>
      <c r="AA25" s="63">
        <f>0</f>
        <v>0</v>
      </c>
      <c r="AB25" s="66">
        <f>0</f>
        <v>0</v>
      </c>
    </row>
    <row r="26" spans="1:28" ht="17.25" x14ac:dyDescent="0.3">
      <c r="A26" s="130" t="s">
        <v>35</v>
      </c>
      <c r="B26" s="7" t="s">
        <v>8</v>
      </c>
      <c r="C26" s="31">
        <f t="shared" si="2"/>
        <v>51</v>
      </c>
      <c r="D26" s="52">
        <f>0</f>
        <v>0</v>
      </c>
      <c r="E26" s="53">
        <f>0</f>
        <v>0</v>
      </c>
      <c r="F26" s="53">
        <f>0</f>
        <v>0</v>
      </c>
      <c r="G26" s="53">
        <f>0</f>
        <v>0</v>
      </c>
      <c r="H26" s="54">
        <f>0</f>
        <v>0</v>
      </c>
      <c r="I26" s="52">
        <f t="shared" ref="I26:U26" si="11">SUM(I27:I28)</f>
        <v>49</v>
      </c>
      <c r="J26" s="53">
        <f t="shared" si="11"/>
        <v>1</v>
      </c>
      <c r="K26" s="53">
        <f t="shared" si="11"/>
        <v>40</v>
      </c>
      <c r="L26" s="53">
        <f t="shared" si="11"/>
        <v>1</v>
      </c>
      <c r="M26" s="54">
        <f t="shared" si="11"/>
        <v>7</v>
      </c>
      <c r="N26" s="52">
        <f t="shared" si="5"/>
        <v>1</v>
      </c>
      <c r="O26" s="53">
        <f>0</f>
        <v>0</v>
      </c>
      <c r="P26" s="53">
        <f>0</f>
        <v>0</v>
      </c>
      <c r="Q26" s="53">
        <f t="shared" si="11"/>
        <v>1</v>
      </c>
      <c r="R26" s="54">
        <f>0</f>
        <v>0</v>
      </c>
      <c r="S26" s="52">
        <f t="shared" si="8"/>
        <v>1</v>
      </c>
      <c r="T26" s="53">
        <f>0</f>
        <v>0</v>
      </c>
      <c r="U26" s="53">
        <f t="shared" si="11"/>
        <v>1</v>
      </c>
      <c r="V26" s="53">
        <f>0</f>
        <v>0</v>
      </c>
      <c r="W26" s="54">
        <f>0</f>
        <v>0</v>
      </c>
      <c r="X26" s="55">
        <f>0</f>
        <v>0</v>
      </c>
      <c r="Y26" s="53">
        <f>0</f>
        <v>0</v>
      </c>
      <c r="Z26" s="53">
        <f>0</f>
        <v>0</v>
      </c>
      <c r="AA26" s="53">
        <f>0</f>
        <v>0</v>
      </c>
      <c r="AB26" s="56">
        <f>0</f>
        <v>0</v>
      </c>
    </row>
    <row r="27" spans="1:28" ht="17.25" x14ac:dyDescent="0.3">
      <c r="A27" s="122"/>
      <c r="B27" s="8" t="s">
        <v>20</v>
      </c>
      <c r="C27" s="32">
        <f t="shared" si="2"/>
        <v>1</v>
      </c>
      <c r="D27" s="57">
        <f>0</f>
        <v>0</v>
      </c>
      <c r="E27" s="58">
        <f>0</f>
        <v>0</v>
      </c>
      <c r="F27" s="58">
        <f>0</f>
        <v>0</v>
      </c>
      <c r="G27" s="58">
        <f>0</f>
        <v>0</v>
      </c>
      <c r="H27" s="59">
        <f>0</f>
        <v>0</v>
      </c>
      <c r="I27" s="57">
        <f>0</f>
        <v>0</v>
      </c>
      <c r="J27" s="58">
        <f>0</f>
        <v>0</v>
      </c>
      <c r="K27" s="58">
        <f>0</f>
        <v>0</v>
      </c>
      <c r="L27" s="58">
        <f>0</f>
        <v>0</v>
      </c>
      <c r="M27" s="59">
        <f>0</f>
        <v>0</v>
      </c>
      <c r="N27" s="57">
        <f>0</f>
        <v>0</v>
      </c>
      <c r="O27" s="58">
        <f>0</f>
        <v>0</v>
      </c>
      <c r="P27" s="58">
        <f>0</f>
        <v>0</v>
      </c>
      <c r="Q27" s="58">
        <f>0</f>
        <v>0</v>
      </c>
      <c r="R27" s="59">
        <f>0</f>
        <v>0</v>
      </c>
      <c r="S27" s="57">
        <f t="shared" si="8"/>
        <v>1</v>
      </c>
      <c r="T27" s="58">
        <f>0</f>
        <v>0</v>
      </c>
      <c r="U27" s="58">
        <v>1</v>
      </c>
      <c r="V27" s="58">
        <f>0</f>
        <v>0</v>
      </c>
      <c r="W27" s="59">
        <f>0</f>
        <v>0</v>
      </c>
      <c r="X27" s="60">
        <f>0</f>
        <v>0</v>
      </c>
      <c r="Y27" s="58">
        <f>0</f>
        <v>0</v>
      </c>
      <c r="Z27" s="58">
        <f>0</f>
        <v>0</v>
      </c>
      <c r="AA27" s="58">
        <f>0</f>
        <v>0</v>
      </c>
      <c r="AB27" s="61">
        <f>0</f>
        <v>0</v>
      </c>
    </row>
    <row r="28" spans="1:28" ht="18" thickBot="1" x14ac:dyDescent="0.35">
      <c r="A28" s="131"/>
      <c r="B28" s="35" t="s">
        <v>21</v>
      </c>
      <c r="C28" s="36">
        <f t="shared" si="2"/>
        <v>50</v>
      </c>
      <c r="D28" s="72">
        <f>0</f>
        <v>0</v>
      </c>
      <c r="E28" s="73">
        <f>0</f>
        <v>0</v>
      </c>
      <c r="F28" s="73">
        <f>0</f>
        <v>0</v>
      </c>
      <c r="G28" s="73">
        <f>0</f>
        <v>0</v>
      </c>
      <c r="H28" s="74">
        <f>0</f>
        <v>0</v>
      </c>
      <c r="I28" s="72">
        <f t="shared" si="3"/>
        <v>49</v>
      </c>
      <c r="J28" s="73">
        <v>1</v>
      </c>
      <c r="K28" s="73">
        <v>40</v>
      </c>
      <c r="L28" s="73">
        <v>1</v>
      </c>
      <c r="M28" s="74">
        <v>7</v>
      </c>
      <c r="N28" s="72">
        <f t="shared" si="5"/>
        <v>1</v>
      </c>
      <c r="O28" s="73">
        <f>0</f>
        <v>0</v>
      </c>
      <c r="P28" s="73">
        <f>0</f>
        <v>0</v>
      </c>
      <c r="Q28" s="73">
        <v>1</v>
      </c>
      <c r="R28" s="74">
        <f>0</f>
        <v>0</v>
      </c>
      <c r="S28" s="72">
        <f>0</f>
        <v>0</v>
      </c>
      <c r="T28" s="73">
        <f>0</f>
        <v>0</v>
      </c>
      <c r="U28" s="73">
        <f>0</f>
        <v>0</v>
      </c>
      <c r="V28" s="73">
        <f>0</f>
        <v>0</v>
      </c>
      <c r="W28" s="74">
        <f>0</f>
        <v>0</v>
      </c>
      <c r="X28" s="75">
        <f>0</f>
        <v>0</v>
      </c>
      <c r="Y28" s="73">
        <f>0</f>
        <v>0</v>
      </c>
      <c r="Z28" s="73">
        <f>0</f>
        <v>0</v>
      </c>
      <c r="AA28" s="73">
        <f>0</f>
        <v>0</v>
      </c>
      <c r="AB28" s="76">
        <f>0</f>
        <v>0</v>
      </c>
    </row>
  </sheetData>
  <mergeCells count="16">
    <mergeCell ref="A17:A19"/>
    <mergeCell ref="A20:A22"/>
    <mergeCell ref="A23:A25"/>
    <mergeCell ref="A26:A28"/>
    <mergeCell ref="S3:W3"/>
    <mergeCell ref="X3:AB3"/>
    <mergeCell ref="A5:A7"/>
    <mergeCell ref="A8:A10"/>
    <mergeCell ref="A11:A13"/>
    <mergeCell ref="A14:A16"/>
    <mergeCell ref="A3:A4"/>
    <mergeCell ref="B3:B4"/>
    <mergeCell ref="C3:C4"/>
    <mergeCell ref="D3:H3"/>
    <mergeCell ref="I3:M3"/>
    <mergeCell ref="N3:R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/>
  </sheetViews>
  <sheetFormatPr defaultRowHeight="16.5" x14ac:dyDescent="0.3"/>
  <cols>
    <col min="1" max="1" width="25.5" customWidth="1"/>
    <col min="2" max="2" width="5.75" bestFit="1" customWidth="1"/>
    <col min="3" max="3" width="7.25" customWidth="1"/>
    <col min="4" max="8" width="5.875" bestFit="1" customWidth="1"/>
    <col min="9" max="9" width="6.375" customWidth="1"/>
    <col min="10" max="10" width="5.875" bestFit="1" customWidth="1"/>
    <col min="11" max="11" width="6.875" bestFit="1" customWidth="1"/>
    <col min="12" max="23" width="5.875" bestFit="1" customWidth="1"/>
    <col min="24" max="24" width="5.25" customWidth="1"/>
    <col min="25" max="28" width="5.875" bestFit="1" customWidth="1"/>
  </cols>
  <sheetData>
    <row r="1" spans="1:28" ht="7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</row>
    <row r="3" spans="1:28" ht="22.5" customHeight="1" x14ac:dyDescent="0.3">
      <c r="A3" s="110" t="s">
        <v>0</v>
      </c>
      <c r="B3" s="104" t="s">
        <v>1</v>
      </c>
      <c r="C3" s="113" t="s">
        <v>2</v>
      </c>
      <c r="D3" s="101" t="s">
        <v>3</v>
      </c>
      <c r="E3" s="102"/>
      <c r="F3" s="102"/>
      <c r="G3" s="102"/>
      <c r="H3" s="103"/>
      <c r="I3" s="101" t="s">
        <v>4</v>
      </c>
      <c r="J3" s="102"/>
      <c r="K3" s="102"/>
      <c r="L3" s="102"/>
      <c r="M3" s="103"/>
      <c r="N3" s="101" t="s">
        <v>5</v>
      </c>
      <c r="O3" s="102"/>
      <c r="P3" s="102"/>
      <c r="Q3" s="102"/>
      <c r="R3" s="103"/>
      <c r="S3" s="101" t="s">
        <v>6</v>
      </c>
      <c r="T3" s="102"/>
      <c r="U3" s="102"/>
      <c r="V3" s="102"/>
      <c r="W3" s="103"/>
      <c r="X3" s="104" t="s">
        <v>7</v>
      </c>
      <c r="Y3" s="102"/>
      <c r="Z3" s="102"/>
      <c r="AA3" s="102"/>
      <c r="AB3" s="105"/>
    </row>
    <row r="4" spans="1:28" ht="22.5" customHeight="1" thickBot="1" x14ac:dyDescent="0.35">
      <c r="A4" s="111"/>
      <c r="B4" s="112"/>
      <c r="C4" s="114"/>
      <c r="D4" s="11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1" t="s">
        <v>8</v>
      </c>
      <c r="J4" s="12" t="s">
        <v>9</v>
      </c>
      <c r="K4" s="12" t="s">
        <v>10</v>
      </c>
      <c r="L4" s="12" t="s">
        <v>11</v>
      </c>
      <c r="M4" s="13" t="s">
        <v>12</v>
      </c>
      <c r="N4" s="11" t="s">
        <v>8</v>
      </c>
      <c r="O4" s="12" t="s">
        <v>9</v>
      </c>
      <c r="P4" s="12" t="s">
        <v>10</v>
      </c>
      <c r="Q4" s="12" t="s">
        <v>11</v>
      </c>
      <c r="R4" s="13" t="s">
        <v>12</v>
      </c>
      <c r="S4" s="11" t="s">
        <v>8</v>
      </c>
      <c r="T4" s="12" t="s">
        <v>9</v>
      </c>
      <c r="U4" s="12" t="s">
        <v>10</v>
      </c>
      <c r="V4" s="12" t="s">
        <v>11</v>
      </c>
      <c r="W4" s="13" t="s">
        <v>12</v>
      </c>
      <c r="X4" s="26" t="s">
        <v>8</v>
      </c>
      <c r="Y4" s="12" t="s">
        <v>9</v>
      </c>
      <c r="Z4" s="12" t="s">
        <v>10</v>
      </c>
      <c r="AA4" s="12" t="s">
        <v>11</v>
      </c>
      <c r="AB4" s="18" t="s">
        <v>12</v>
      </c>
    </row>
    <row r="5" spans="1:28" ht="18.75" thickTop="1" thickBot="1" x14ac:dyDescent="0.35">
      <c r="A5" s="106" t="s">
        <v>18</v>
      </c>
      <c r="B5" s="4" t="s">
        <v>2</v>
      </c>
      <c r="C5" s="14">
        <f>'2021'!C5-'2020'!C5</f>
        <v>15</v>
      </c>
      <c r="D5" s="14">
        <f>'2021'!D5-'2020'!D5</f>
        <v>0</v>
      </c>
      <c r="E5" s="14">
        <f>'2021'!E5-'2020'!E5</f>
        <v>0</v>
      </c>
      <c r="F5" s="14">
        <f>'2021'!F5-'2020'!F5</f>
        <v>0</v>
      </c>
      <c r="G5" s="14">
        <f>'2021'!G5-'2020'!G5</f>
        <v>0</v>
      </c>
      <c r="H5" s="14">
        <f>'2021'!H5-'2020'!H5</f>
        <v>0</v>
      </c>
      <c r="I5" s="14">
        <f>'2021'!I5-'2020'!I5</f>
        <v>18</v>
      </c>
      <c r="J5" s="14">
        <f>'2021'!J5-'2020'!J5</f>
        <v>1</v>
      </c>
      <c r="K5" s="14">
        <f>'2021'!K5-'2020'!K5</f>
        <v>-60</v>
      </c>
      <c r="L5" s="14">
        <f>'2021'!L5-'2020'!L5</f>
        <v>77</v>
      </c>
      <c r="M5" s="14">
        <f>'2021'!M5-'2020'!M5</f>
        <v>0</v>
      </c>
      <c r="N5" s="14">
        <f>'2021'!N5-'2020'!N5</f>
        <v>-2</v>
      </c>
      <c r="O5" s="14">
        <f>'2021'!O5-'2020'!O5</f>
        <v>5</v>
      </c>
      <c r="P5" s="14">
        <f>'2021'!P5-'2020'!P5</f>
        <v>2</v>
      </c>
      <c r="Q5" s="14">
        <f>'2021'!Q5-'2020'!Q5</f>
        <v>-9</v>
      </c>
      <c r="R5" s="14">
        <f>'2021'!R5-'2020'!R5</f>
        <v>0</v>
      </c>
      <c r="S5" s="14">
        <f>'2021'!S5-'2020'!S5</f>
        <v>-3</v>
      </c>
      <c r="T5" s="14">
        <f>'2021'!T5-'2020'!T5</f>
        <v>0</v>
      </c>
      <c r="U5" s="14">
        <f>'2021'!U5-'2020'!U5</f>
        <v>-3</v>
      </c>
      <c r="V5" s="14">
        <f>'2021'!V5-'2020'!V5</f>
        <v>0</v>
      </c>
      <c r="W5" s="14">
        <f>'2021'!W5-'2020'!W5</f>
        <v>0</v>
      </c>
      <c r="X5" s="14">
        <f>'2021'!X5-'2020'!X5</f>
        <v>2</v>
      </c>
      <c r="Y5" s="14">
        <f>'2021'!Y5-'2020'!Y5</f>
        <v>1</v>
      </c>
      <c r="Z5" s="14">
        <f>'2021'!Z5-'2020'!Z5</f>
        <v>1</v>
      </c>
      <c r="AA5" s="14">
        <f>'2021'!AA5-'2020'!AA5</f>
        <v>0</v>
      </c>
      <c r="AB5" s="14">
        <f>'2021'!AB5-'2020'!AB5</f>
        <v>0</v>
      </c>
    </row>
    <row r="6" spans="1:28" ht="18.75" thickTop="1" thickBot="1" x14ac:dyDescent="0.35">
      <c r="A6" s="107"/>
      <c r="B6" s="5" t="s">
        <v>20</v>
      </c>
      <c r="C6" s="14">
        <f>'2021'!C6-'2020'!C6</f>
        <v>-5</v>
      </c>
      <c r="D6" s="14">
        <f>'2021'!D6-'2020'!D6</f>
        <v>0</v>
      </c>
      <c r="E6" s="14">
        <f>'2021'!E6-'2020'!E6</f>
        <v>0</v>
      </c>
      <c r="F6" s="14">
        <f>'2021'!F6-'2020'!F6</f>
        <v>0</v>
      </c>
      <c r="G6" s="14">
        <f>'2021'!G6-'2020'!G6</f>
        <v>0</v>
      </c>
      <c r="H6" s="14">
        <f>'2021'!H6-'2020'!H6</f>
        <v>0</v>
      </c>
      <c r="I6" s="14">
        <f>'2021'!I6-'2020'!I6</f>
        <v>-3</v>
      </c>
      <c r="J6" s="14">
        <f>'2021'!J6-'2020'!J6</f>
        <v>-1</v>
      </c>
      <c r="K6" s="14">
        <f>'2021'!K6-'2020'!K6</f>
        <v>-1</v>
      </c>
      <c r="L6" s="14">
        <f>'2021'!L6-'2020'!L6</f>
        <v>-1</v>
      </c>
      <c r="M6" s="14">
        <f>'2021'!M6-'2020'!M6</f>
        <v>0</v>
      </c>
      <c r="N6" s="14">
        <f>'2021'!N6-'2020'!N6</f>
        <v>-1</v>
      </c>
      <c r="O6" s="14">
        <f>'2021'!O6-'2020'!O6</f>
        <v>0</v>
      </c>
      <c r="P6" s="14">
        <f>'2021'!P6-'2020'!P6</f>
        <v>2</v>
      </c>
      <c r="Q6" s="14">
        <f>'2021'!Q6-'2020'!Q6</f>
        <v>-3</v>
      </c>
      <c r="R6" s="14">
        <f>'2021'!R6-'2020'!R6</f>
        <v>0</v>
      </c>
      <c r="S6" s="14">
        <f>'2021'!S6-'2020'!S6</f>
        <v>-3</v>
      </c>
      <c r="T6" s="14">
        <f>'2021'!T6-'2020'!T6</f>
        <v>0</v>
      </c>
      <c r="U6" s="14">
        <f>'2021'!U6-'2020'!U6</f>
        <v>-3</v>
      </c>
      <c r="V6" s="14">
        <f>'2021'!V6-'2020'!V6</f>
        <v>0</v>
      </c>
      <c r="W6" s="14">
        <f>'2021'!W6-'2020'!W6</f>
        <v>0</v>
      </c>
      <c r="X6" s="14">
        <f>'2021'!X6-'2020'!X6</f>
        <v>2</v>
      </c>
      <c r="Y6" s="14">
        <f>'2021'!Y6-'2020'!Y6</f>
        <v>1</v>
      </c>
      <c r="Z6" s="14">
        <f>'2021'!Z6-'2020'!Z6</f>
        <v>1</v>
      </c>
      <c r="AA6" s="14">
        <f>'2021'!AA6-'2020'!AA6</f>
        <v>0</v>
      </c>
      <c r="AB6" s="14">
        <f>'2021'!AB6-'2020'!AB6</f>
        <v>0</v>
      </c>
    </row>
    <row r="7" spans="1:28" ht="18.75" thickTop="1" thickBot="1" x14ac:dyDescent="0.35">
      <c r="A7" s="108"/>
      <c r="B7" s="6" t="s">
        <v>21</v>
      </c>
      <c r="C7" s="14">
        <f>'2021'!C7-'2020'!C7</f>
        <v>20</v>
      </c>
      <c r="D7" s="14">
        <f>'2021'!D7-'2020'!D7</f>
        <v>0</v>
      </c>
      <c r="E7" s="14">
        <f>'2021'!E7-'2020'!E7</f>
        <v>0</v>
      </c>
      <c r="F7" s="14">
        <f>'2021'!F7-'2020'!F7</f>
        <v>0</v>
      </c>
      <c r="G7" s="14">
        <f>'2021'!G7-'2020'!G7</f>
        <v>0</v>
      </c>
      <c r="H7" s="14">
        <f>'2021'!H7-'2020'!H7</f>
        <v>0</v>
      </c>
      <c r="I7" s="14">
        <f>'2021'!I7-'2020'!I7</f>
        <v>21</v>
      </c>
      <c r="J7" s="14">
        <f>'2021'!J7-'2020'!J7</f>
        <v>2</v>
      </c>
      <c r="K7" s="14">
        <f>'2021'!K7-'2020'!K7</f>
        <v>-59</v>
      </c>
      <c r="L7" s="14">
        <f>'2021'!L7-'2020'!L7</f>
        <v>78</v>
      </c>
      <c r="M7" s="14">
        <f>'2021'!M7-'2020'!M7</f>
        <v>0</v>
      </c>
      <c r="N7" s="14">
        <f>'2021'!N7-'2020'!N7</f>
        <v>-1</v>
      </c>
      <c r="O7" s="14">
        <f>'2021'!O7-'2020'!O7</f>
        <v>5</v>
      </c>
      <c r="P7" s="14">
        <f>'2021'!P7-'2020'!P7</f>
        <v>0</v>
      </c>
      <c r="Q7" s="14">
        <f>'2021'!Q7-'2020'!Q7</f>
        <v>-6</v>
      </c>
      <c r="R7" s="14">
        <f>'2021'!R7-'2020'!R7</f>
        <v>0</v>
      </c>
      <c r="S7" s="14">
        <f>'2021'!S7-'2020'!S7</f>
        <v>0</v>
      </c>
      <c r="T7" s="14">
        <f>'2021'!T7-'2020'!T7</f>
        <v>0</v>
      </c>
      <c r="U7" s="14">
        <f>'2021'!U7-'2020'!U7</f>
        <v>0</v>
      </c>
      <c r="V7" s="14">
        <f>'2021'!V7-'2020'!V7</f>
        <v>0</v>
      </c>
      <c r="W7" s="14">
        <f>'2021'!W7-'2020'!W7</f>
        <v>0</v>
      </c>
      <c r="X7" s="14">
        <f>'2021'!X7-'2020'!X7</f>
        <v>0</v>
      </c>
      <c r="Y7" s="14">
        <f>'2021'!Y7-'2020'!Y7</f>
        <v>0</v>
      </c>
      <c r="Z7" s="14">
        <f>'2021'!Z7-'2020'!Z7</f>
        <v>0</v>
      </c>
      <c r="AA7" s="14">
        <f>'2021'!AA7-'2020'!AA7</f>
        <v>0</v>
      </c>
      <c r="AB7" s="14">
        <f>'2021'!AB7-'2020'!AB7</f>
        <v>0</v>
      </c>
    </row>
    <row r="8" spans="1:28" ht="18.75" thickTop="1" thickBot="1" x14ac:dyDescent="0.35">
      <c r="A8" s="109" t="s">
        <v>22</v>
      </c>
      <c r="B8" s="7" t="s">
        <v>8</v>
      </c>
      <c r="C8" s="14">
        <f>'2021'!C8-'2020'!C8</f>
        <v>1</v>
      </c>
      <c r="D8" s="14">
        <f>'2021'!D8-'2020'!D8</f>
        <v>0</v>
      </c>
      <c r="E8" s="14">
        <f>'2021'!E8-'2020'!E8</f>
        <v>0</v>
      </c>
      <c r="F8" s="14">
        <f>'2021'!F8-'2020'!F8</f>
        <v>0</v>
      </c>
      <c r="G8" s="14">
        <f>'2021'!G8-'2020'!G8</f>
        <v>0</v>
      </c>
      <c r="H8" s="14">
        <f>'2021'!H8-'2020'!H8</f>
        <v>0</v>
      </c>
      <c r="I8" s="14">
        <f>'2021'!I8-'2020'!I8</f>
        <v>1</v>
      </c>
      <c r="J8" s="14">
        <f>'2021'!J8-'2020'!J8</f>
        <v>1</v>
      </c>
      <c r="K8" s="14">
        <f>'2021'!K8-'2020'!K8</f>
        <v>-2</v>
      </c>
      <c r="L8" s="14">
        <f>'2021'!L8-'2020'!L8</f>
        <v>1</v>
      </c>
      <c r="M8" s="14">
        <f>'2021'!M8-'2020'!M8</f>
        <v>1</v>
      </c>
      <c r="N8" s="14">
        <f>'2021'!N8-'2020'!N8</f>
        <v>-1</v>
      </c>
      <c r="O8" s="14">
        <f>'2021'!O8-'2020'!O8</f>
        <v>0</v>
      </c>
      <c r="P8" s="14">
        <f>'2021'!P8-'2020'!P8</f>
        <v>2</v>
      </c>
      <c r="Q8" s="14">
        <f>'2021'!Q8-'2020'!Q8</f>
        <v>-3</v>
      </c>
      <c r="R8" s="14">
        <f>'2021'!R8-'2020'!R8</f>
        <v>0</v>
      </c>
      <c r="S8" s="14">
        <f>'2021'!S8-'2020'!S8</f>
        <v>-1</v>
      </c>
      <c r="T8" s="14">
        <f>'2021'!T8-'2020'!T8</f>
        <v>0</v>
      </c>
      <c r="U8" s="14">
        <f>'2021'!U8-'2020'!U8</f>
        <v>-1</v>
      </c>
      <c r="V8" s="14">
        <f>'2021'!V8-'2020'!V8</f>
        <v>0</v>
      </c>
      <c r="W8" s="14">
        <f>'2021'!W8-'2020'!W8</f>
        <v>0</v>
      </c>
      <c r="X8" s="14">
        <f>'2021'!X8-'2020'!X8</f>
        <v>2</v>
      </c>
      <c r="Y8" s="14">
        <f>'2021'!Y8-'2020'!Y8</f>
        <v>1</v>
      </c>
      <c r="Z8" s="14">
        <f>'2021'!Z8-'2020'!Z8</f>
        <v>1</v>
      </c>
      <c r="AA8" s="14">
        <f>'2021'!AA8-'2020'!AA8</f>
        <v>0</v>
      </c>
      <c r="AB8" s="14">
        <f>'2021'!AB8-'2020'!AB8</f>
        <v>0</v>
      </c>
    </row>
    <row r="9" spans="1:28" ht="18.75" thickTop="1" thickBot="1" x14ac:dyDescent="0.35">
      <c r="A9" s="97"/>
      <c r="B9" s="8" t="s">
        <v>20</v>
      </c>
      <c r="C9" s="14">
        <f>'2021'!C9-'2020'!C9</f>
        <v>-3</v>
      </c>
      <c r="D9" s="14">
        <f>'2021'!D9-'2020'!D9</f>
        <v>0</v>
      </c>
      <c r="E9" s="14">
        <f>'2021'!E9-'2020'!E9</f>
        <v>0</v>
      </c>
      <c r="F9" s="14">
        <f>'2021'!F9-'2020'!F9</f>
        <v>0</v>
      </c>
      <c r="G9" s="14">
        <f>'2021'!G9-'2020'!G9</f>
        <v>0</v>
      </c>
      <c r="H9" s="14">
        <f>'2021'!H9-'2020'!H9</f>
        <v>0</v>
      </c>
      <c r="I9" s="14">
        <f>'2021'!I9-'2020'!I9</f>
        <v>-3</v>
      </c>
      <c r="J9" s="14">
        <f>'2021'!J9-'2020'!J9</f>
        <v>-1</v>
      </c>
      <c r="K9" s="14">
        <f>'2021'!K9-'2020'!K9</f>
        <v>-1</v>
      </c>
      <c r="L9" s="14">
        <f>'2021'!L9-'2020'!L9</f>
        <v>-1</v>
      </c>
      <c r="M9" s="14">
        <f>'2021'!M9-'2020'!M9</f>
        <v>0</v>
      </c>
      <c r="N9" s="14">
        <f>'2021'!N9-'2020'!N9</f>
        <v>-1</v>
      </c>
      <c r="O9" s="14">
        <f>'2021'!O9-'2020'!O9</f>
        <v>0</v>
      </c>
      <c r="P9" s="14">
        <f>'2021'!P9-'2020'!P9</f>
        <v>2</v>
      </c>
      <c r="Q9" s="14">
        <f>'2021'!Q9-'2020'!Q9</f>
        <v>-3</v>
      </c>
      <c r="R9" s="14">
        <f>'2021'!R9-'2020'!R9</f>
        <v>0</v>
      </c>
      <c r="S9" s="14">
        <f>'2021'!S9-'2020'!S9</f>
        <v>-1</v>
      </c>
      <c r="T9" s="14">
        <f>'2021'!T9-'2020'!T9</f>
        <v>0</v>
      </c>
      <c r="U9" s="14">
        <f>'2021'!U9-'2020'!U9</f>
        <v>-1</v>
      </c>
      <c r="V9" s="14">
        <f>'2021'!V9-'2020'!V9</f>
        <v>0</v>
      </c>
      <c r="W9" s="14">
        <f>'2021'!W9-'2020'!W9</f>
        <v>0</v>
      </c>
      <c r="X9" s="14">
        <f>'2021'!X9-'2020'!X9</f>
        <v>2</v>
      </c>
      <c r="Y9" s="14">
        <f>'2021'!Y9-'2020'!Y9</f>
        <v>1</v>
      </c>
      <c r="Z9" s="14">
        <f>'2021'!Z9-'2020'!Z9</f>
        <v>1</v>
      </c>
      <c r="AA9" s="14">
        <f>'2021'!AA9-'2020'!AA9</f>
        <v>0</v>
      </c>
      <c r="AB9" s="14">
        <f>'2021'!AB9-'2020'!AB9</f>
        <v>0</v>
      </c>
    </row>
    <row r="10" spans="1:28" ht="18.75" thickTop="1" thickBot="1" x14ac:dyDescent="0.35">
      <c r="A10" s="98"/>
      <c r="B10" s="9" t="s">
        <v>21</v>
      </c>
      <c r="C10" s="14">
        <f>'2021'!C10-'2020'!C10</f>
        <v>4</v>
      </c>
      <c r="D10" s="14">
        <f>'2021'!D10-'2020'!D10</f>
        <v>0</v>
      </c>
      <c r="E10" s="14">
        <f>'2021'!E10-'2020'!E10</f>
        <v>0</v>
      </c>
      <c r="F10" s="14">
        <f>'2021'!F10-'2020'!F10</f>
        <v>0</v>
      </c>
      <c r="G10" s="14">
        <f>'2021'!G10-'2020'!G10</f>
        <v>0</v>
      </c>
      <c r="H10" s="14">
        <f>'2021'!H10-'2020'!H10</f>
        <v>0</v>
      </c>
      <c r="I10" s="14">
        <f>'2021'!I10-'2020'!I10</f>
        <v>4</v>
      </c>
      <c r="J10" s="14">
        <f>'2021'!J10-'2020'!J10</f>
        <v>2</v>
      </c>
      <c r="K10" s="14">
        <f>'2021'!K10-'2020'!K10</f>
        <v>-1</v>
      </c>
      <c r="L10" s="14">
        <f>'2021'!L10-'2020'!L10</f>
        <v>2</v>
      </c>
      <c r="M10" s="14">
        <f>'2021'!M10-'2020'!M10</f>
        <v>1</v>
      </c>
      <c r="N10" s="14">
        <f>'2021'!N10-'2020'!N10</f>
        <v>0</v>
      </c>
      <c r="O10" s="14">
        <f>'2021'!O10-'2020'!O10</f>
        <v>0</v>
      </c>
      <c r="P10" s="14">
        <f>'2021'!P10-'2020'!P10</f>
        <v>0</v>
      </c>
      <c r="Q10" s="14">
        <f>'2021'!Q10-'2020'!Q10</f>
        <v>0</v>
      </c>
      <c r="R10" s="14">
        <f>'2021'!R10-'2020'!R10</f>
        <v>0</v>
      </c>
      <c r="S10" s="14">
        <f>'2021'!S10-'2020'!S10</f>
        <v>0</v>
      </c>
      <c r="T10" s="14">
        <f>'2021'!T10-'2020'!T10</f>
        <v>0</v>
      </c>
      <c r="U10" s="14">
        <f>'2021'!U10-'2020'!U10</f>
        <v>0</v>
      </c>
      <c r="V10" s="14">
        <f>'2021'!V10-'2020'!V10</f>
        <v>0</v>
      </c>
      <c r="W10" s="14">
        <f>'2021'!W10-'2020'!W10</f>
        <v>0</v>
      </c>
      <c r="X10" s="14">
        <f>'2021'!X10-'2020'!X10</f>
        <v>0</v>
      </c>
      <c r="Y10" s="14">
        <f>'2021'!Y10-'2020'!Y10</f>
        <v>0</v>
      </c>
      <c r="Z10" s="14">
        <f>'2021'!Z10-'2020'!Z10</f>
        <v>0</v>
      </c>
      <c r="AA10" s="14">
        <f>'2021'!AA10-'2020'!AA10</f>
        <v>0</v>
      </c>
      <c r="AB10" s="14">
        <f>'2021'!AB10-'2020'!AB10</f>
        <v>0</v>
      </c>
    </row>
    <row r="11" spans="1:28" ht="18.75" thickTop="1" thickBot="1" x14ac:dyDescent="0.35">
      <c r="A11" s="96" t="s">
        <v>24</v>
      </c>
      <c r="B11" s="10" t="s">
        <v>8</v>
      </c>
      <c r="C11" s="14">
        <f>'2021'!C11-'2020'!C11</f>
        <v>2</v>
      </c>
      <c r="D11" s="14">
        <f>'2021'!D11-'2020'!D11</f>
        <v>0</v>
      </c>
      <c r="E11" s="14">
        <f>'2021'!E11-'2020'!E11</f>
        <v>0</v>
      </c>
      <c r="F11" s="14">
        <f>'2021'!F11-'2020'!F11</f>
        <v>0</v>
      </c>
      <c r="G11" s="14">
        <f>'2021'!G11-'2020'!G11</f>
        <v>0</v>
      </c>
      <c r="H11" s="14">
        <f>'2021'!H11-'2020'!H11</f>
        <v>0</v>
      </c>
      <c r="I11" s="14">
        <f>'2021'!I11-'2020'!I11</f>
        <v>3</v>
      </c>
      <c r="J11" s="14">
        <f>'2021'!J11-'2020'!J11</f>
        <v>0</v>
      </c>
      <c r="K11" s="14">
        <f>'2021'!K11-'2020'!K11</f>
        <v>-14</v>
      </c>
      <c r="L11" s="14">
        <f>'2021'!L11-'2020'!L11</f>
        <v>17</v>
      </c>
      <c r="M11" s="14">
        <f>'2021'!M11-'2020'!M11</f>
        <v>0</v>
      </c>
      <c r="N11" s="14">
        <f>'2021'!N11-'2020'!N11</f>
        <v>-1</v>
      </c>
      <c r="O11" s="14">
        <f>'2021'!O11-'2020'!O11</f>
        <v>0</v>
      </c>
      <c r="P11" s="14">
        <f>'2021'!P11-'2020'!P11</f>
        <v>0</v>
      </c>
      <c r="Q11" s="14">
        <f>'2021'!Q11-'2020'!Q11</f>
        <v>-1</v>
      </c>
      <c r="R11" s="14">
        <f>'2021'!R11-'2020'!R11</f>
        <v>0</v>
      </c>
      <c r="S11" s="14">
        <f>'2021'!S11-'2020'!S11</f>
        <v>0</v>
      </c>
      <c r="T11" s="14">
        <f>'2021'!T11-'2020'!T11</f>
        <v>0</v>
      </c>
      <c r="U11" s="14">
        <f>'2021'!U11-'2020'!U11</f>
        <v>0</v>
      </c>
      <c r="V11" s="14">
        <f>'2021'!V11-'2020'!V11</f>
        <v>0</v>
      </c>
      <c r="W11" s="14">
        <f>'2021'!W11-'2020'!W11</f>
        <v>0</v>
      </c>
      <c r="X11" s="14">
        <f>'2021'!X11-'2020'!X11</f>
        <v>0</v>
      </c>
      <c r="Y11" s="14">
        <f>'2021'!Y11-'2020'!Y11</f>
        <v>0</v>
      </c>
      <c r="Z11" s="14">
        <f>'2021'!Z11-'2020'!Z11</f>
        <v>0</v>
      </c>
      <c r="AA11" s="14">
        <f>'2021'!AA11-'2020'!AA11</f>
        <v>0</v>
      </c>
      <c r="AB11" s="14">
        <f>'2021'!AB11-'2020'!AB11</f>
        <v>0</v>
      </c>
    </row>
    <row r="12" spans="1:28" ht="18.75" thickTop="1" thickBot="1" x14ac:dyDescent="0.35">
      <c r="A12" s="97"/>
      <c r="B12" s="8" t="s">
        <v>20</v>
      </c>
      <c r="C12" s="14">
        <f>'2021'!C12-'2020'!C12</f>
        <v>0</v>
      </c>
      <c r="D12" s="14">
        <f>'2021'!D12-'2020'!D12</f>
        <v>0</v>
      </c>
      <c r="E12" s="14">
        <f>'2021'!E12-'2020'!E12</f>
        <v>0</v>
      </c>
      <c r="F12" s="14">
        <f>'2021'!F12-'2020'!F12</f>
        <v>0</v>
      </c>
      <c r="G12" s="14">
        <f>'2021'!G12-'2020'!G12</f>
        <v>0</v>
      </c>
      <c r="H12" s="14">
        <f>'2021'!H12-'2020'!H12</f>
        <v>0</v>
      </c>
      <c r="I12" s="14">
        <f>'2021'!I12-'2020'!I12</f>
        <v>0</v>
      </c>
      <c r="J12" s="14">
        <f>'2021'!J12-'2020'!J12</f>
        <v>0</v>
      </c>
      <c r="K12" s="14">
        <f>'2021'!K12-'2020'!K12</f>
        <v>0</v>
      </c>
      <c r="L12" s="14">
        <f>'2021'!L12-'2020'!L12</f>
        <v>0</v>
      </c>
      <c r="M12" s="14">
        <f>'2021'!M12-'2020'!M12</f>
        <v>0</v>
      </c>
      <c r="N12" s="14">
        <f>'2021'!N12-'2020'!N12</f>
        <v>0</v>
      </c>
      <c r="O12" s="14">
        <f>'2021'!O12-'2020'!O12</f>
        <v>0</v>
      </c>
      <c r="P12" s="14">
        <f>'2021'!P12-'2020'!P12</f>
        <v>0</v>
      </c>
      <c r="Q12" s="14">
        <f>'2021'!Q12-'2020'!Q12</f>
        <v>0</v>
      </c>
      <c r="R12" s="14">
        <f>'2021'!R12-'2020'!R12</f>
        <v>0</v>
      </c>
      <c r="S12" s="14">
        <f>'2021'!S12-'2020'!S12</f>
        <v>0</v>
      </c>
      <c r="T12" s="14">
        <f>'2021'!T12-'2020'!T12</f>
        <v>0</v>
      </c>
      <c r="U12" s="14">
        <f>'2021'!U12-'2020'!U12</f>
        <v>0</v>
      </c>
      <c r="V12" s="14">
        <f>'2021'!V12-'2020'!V12</f>
        <v>0</v>
      </c>
      <c r="W12" s="14">
        <f>'2021'!W12-'2020'!W12</f>
        <v>0</v>
      </c>
      <c r="X12" s="14">
        <f>'2021'!X12-'2020'!X12</f>
        <v>0</v>
      </c>
      <c r="Y12" s="14">
        <f>'2021'!Y12-'2020'!Y12</f>
        <v>0</v>
      </c>
      <c r="Z12" s="14">
        <f>'2021'!Z12-'2020'!Z12</f>
        <v>0</v>
      </c>
      <c r="AA12" s="14">
        <f>'2021'!AA12-'2020'!AA12</f>
        <v>0</v>
      </c>
      <c r="AB12" s="14">
        <f>'2021'!AB12-'2020'!AB12</f>
        <v>0</v>
      </c>
    </row>
    <row r="13" spans="1:28" ht="18.75" thickTop="1" thickBot="1" x14ac:dyDescent="0.35">
      <c r="A13" s="98"/>
      <c r="B13" s="9" t="s">
        <v>21</v>
      </c>
      <c r="C13" s="14">
        <f>'2021'!C13-'2020'!C13</f>
        <v>2</v>
      </c>
      <c r="D13" s="14">
        <f>'2021'!D13-'2020'!D13</f>
        <v>0</v>
      </c>
      <c r="E13" s="14">
        <f>'2021'!E13-'2020'!E13</f>
        <v>0</v>
      </c>
      <c r="F13" s="14">
        <f>'2021'!F13-'2020'!F13</f>
        <v>0</v>
      </c>
      <c r="G13" s="14">
        <f>'2021'!G13-'2020'!G13</f>
        <v>0</v>
      </c>
      <c r="H13" s="14">
        <f>'2021'!H13-'2020'!H13</f>
        <v>0</v>
      </c>
      <c r="I13" s="14">
        <f>'2021'!I13-'2020'!I13</f>
        <v>3</v>
      </c>
      <c r="J13" s="14">
        <f>'2021'!J13-'2020'!J13</f>
        <v>0</v>
      </c>
      <c r="K13" s="14">
        <f>'2021'!K13-'2020'!K13</f>
        <v>-14</v>
      </c>
      <c r="L13" s="14">
        <f>'2021'!L13-'2020'!L13</f>
        <v>17</v>
      </c>
      <c r="M13" s="14">
        <f>'2021'!M13-'2020'!M13</f>
        <v>0</v>
      </c>
      <c r="N13" s="14">
        <f>'2021'!N13-'2020'!N13</f>
        <v>-1</v>
      </c>
      <c r="O13" s="14">
        <f>'2021'!O13-'2020'!O13</f>
        <v>0</v>
      </c>
      <c r="P13" s="14">
        <f>'2021'!P13-'2020'!P13</f>
        <v>0</v>
      </c>
      <c r="Q13" s="14">
        <f>'2021'!Q13-'2020'!Q13</f>
        <v>-1</v>
      </c>
      <c r="R13" s="14">
        <f>'2021'!R13-'2020'!R13</f>
        <v>0</v>
      </c>
      <c r="S13" s="14">
        <f>'2021'!S13-'2020'!S13</f>
        <v>0</v>
      </c>
      <c r="T13" s="14">
        <f>'2021'!T13-'2020'!T13</f>
        <v>0</v>
      </c>
      <c r="U13" s="14">
        <f>'2021'!U13-'2020'!U13</f>
        <v>0</v>
      </c>
      <c r="V13" s="14">
        <f>'2021'!V13-'2020'!V13</f>
        <v>0</v>
      </c>
      <c r="W13" s="14">
        <f>'2021'!W13-'2020'!W13</f>
        <v>0</v>
      </c>
      <c r="X13" s="14">
        <f>'2021'!X13-'2020'!X13</f>
        <v>0</v>
      </c>
      <c r="Y13" s="14">
        <f>'2021'!Y13-'2020'!Y13</f>
        <v>0</v>
      </c>
      <c r="Z13" s="14">
        <f>'2021'!Z13-'2020'!Z13</f>
        <v>0</v>
      </c>
      <c r="AA13" s="14">
        <f>'2021'!AA13-'2020'!AA13</f>
        <v>0</v>
      </c>
      <c r="AB13" s="14">
        <f>'2021'!AB13-'2020'!AB13</f>
        <v>0</v>
      </c>
    </row>
    <row r="14" spans="1:28" ht="18.75" thickTop="1" thickBot="1" x14ac:dyDescent="0.35">
      <c r="A14" s="96" t="s">
        <v>25</v>
      </c>
      <c r="B14" s="10" t="s">
        <v>8</v>
      </c>
      <c r="C14" s="14">
        <f>'2021'!C14-'2020'!C14</f>
        <v>3</v>
      </c>
      <c r="D14" s="14">
        <f>'2021'!D14-'2020'!D14</f>
        <v>0</v>
      </c>
      <c r="E14" s="14">
        <f>'2021'!E14-'2020'!E14</f>
        <v>0</v>
      </c>
      <c r="F14" s="14">
        <f>'2021'!F14-'2020'!F14</f>
        <v>0</v>
      </c>
      <c r="G14" s="14">
        <f>'2021'!G14-'2020'!G14</f>
        <v>0</v>
      </c>
      <c r="H14" s="14">
        <f>'2021'!H14-'2020'!H14</f>
        <v>0</v>
      </c>
      <c r="I14" s="14">
        <f>'2021'!I14-'2020'!I14</f>
        <v>3</v>
      </c>
      <c r="J14" s="14">
        <f>'2021'!J14-'2020'!J14</f>
        <v>0</v>
      </c>
      <c r="K14" s="14">
        <f>'2021'!K14-'2020'!K14</f>
        <v>-7</v>
      </c>
      <c r="L14" s="14">
        <f>'2021'!L14-'2020'!L14</f>
        <v>10</v>
      </c>
      <c r="M14" s="14">
        <f>'2021'!M14-'2020'!M14</f>
        <v>0</v>
      </c>
      <c r="N14" s="14">
        <f>'2021'!N14-'2020'!N14</f>
        <v>0</v>
      </c>
      <c r="O14" s="14">
        <f>'2021'!O14-'2020'!O14</f>
        <v>1</v>
      </c>
      <c r="P14" s="14">
        <f>'2021'!P14-'2020'!P14</f>
        <v>0</v>
      </c>
      <c r="Q14" s="14">
        <f>'2021'!Q14-'2020'!Q14</f>
        <v>-1</v>
      </c>
      <c r="R14" s="14">
        <f>'2021'!R14-'2020'!R14</f>
        <v>0</v>
      </c>
      <c r="S14" s="14">
        <f>'2021'!S14-'2020'!S14</f>
        <v>0</v>
      </c>
      <c r="T14" s="14">
        <f>'2021'!T14-'2020'!T14</f>
        <v>0</v>
      </c>
      <c r="U14" s="14">
        <f>'2021'!U14-'2020'!U14</f>
        <v>0</v>
      </c>
      <c r="V14" s="14">
        <f>'2021'!V14-'2020'!V14</f>
        <v>0</v>
      </c>
      <c r="W14" s="14">
        <f>'2021'!W14-'2020'!W14</f>
        <v>0</v>
      </c>
      <c r="X14" s="14">
        <f>'2021'!X14-'2020'!X14</f>
        <v>0</v>
      </c>
      <c r="Y14" s="14">
        <f>'2021'!Y14-'2020'!Y14</f>
        <v>0</v>
      </c>
      <c r="Z14" s="14">
        <f>'2021'!Z14-'2020'!Z14</f>
        <v>0</v>
      </c>
      <c r="AA14" s="14">
        <f>'2021'!AA14-'2020'!AA14</f>
        <v>0</v>
      </c>
      <c r="AB14" s="14">
        <f>'2021'!AB14-'2020'!AB14</f>
        <v>0</v>
      </c>
    </row>
    <row r="15" spans="1:28" ht="18.75" thickTop="1" thickBot="1" x14ac:dyDescent="0.35">
      <c r="A15" s="97"/>
      <c r="B15" s="8" t="s">
        <v>20</v>
      </c>
      <c r="C15" s="14">
        <f>'2021'!C15-'2020'!C15</f>
        <v>0</v>
      </c>
      <c r="D15" s="14">
        <f>'2021'!D15-'2020'!D15</f>
        <v>0</v>
      </c>
      <c r="E15" s="14">
        <f>'2021'!E15-'2020'!E15</f>
        <v>0</v>
      </c>
      <c r="F15" s="14">
        <f>'2021'!F15-'2020'!F15</f>
        <v>0</v>
      </c>
      <c r="G15" s="14">
        <f>'2021'!G15-'2020'!G15</f>
        <v>0</v>
      </c>
      <c r="H15" s="14">
        <f>'2021'!H15-'2020'!H15</f>
        <v>0</v>
      </c>
      <c r="I15" s="14">
        <f>'2021'!I15-'2020'!I15</f>
        <v>0</v>
      </c>
      <c r="J15" s="14">
        <f>'2021'!J15-'2020'!J15</f>
        <v>0</v>
      </c>
      <c r="K15" s="14">
        <f>'2021'!K15-'2020'!K15</f>
        <v>0</v>
      </c>
      <c r="L15" s="14">
        <f>'2021'!L15-'2020'!L15</f>
        <v>0</v>
      </c>
      <c r="M15" s="14">
        <f>'2021'!M15-'2020'!M15</f>
        <v>0</v>
      </c>
      <c r="N15" s="14">
        <f>'2021'!N15-'2020'!N15</f>
        <v>0</v>
      </c>
      <c r="O15" s="14">
        <f>'2021'!O15-'2020'!O15</f>
        <v>0</v>
      </c>
      <c r="P15" s="14">
        <f>'2021'!P15-'2020'!P15</f>
        <v>0</v>
      </c>
      <c r="Q15" s="14">
        <f>'2021'!Q15-'2020'!Q15</f>
        <v>0</v>
      </c>
      <c r="R15" s="14">
        <f>'2021'!R15-'2020'!R15</f>
        <v>0</v>
      </c>
      <c r="S15" s="14">
        <f>'2021'!S15-'2020'!S15</f>
        <v>0</v>
      </c>
      <c r="T15" s="14">
        <f>'2021'!T15-'2020'!T15</f>
        <v>0</v>
      </c>
      <c r="U15" s="14">
        <f>'2021'!U15-'2020'!U15</f>
        <v>0</v>
      </c>
      <c r="V15" s="14">
        <f>'2021'!V15-'2020'!V15</f>
        <v>0</v>
      </c>
      <c r="W15" s="14">
        <f>'2021'!W15-'2020'!W15</f>
        <v>0</v>
      </c>
      <c r="X15" s="14">
        <f>'2021'!X15-'2020'!X15</f>
        <v>0</v>
      </c>
      <c r="Y15" s="14">
        <f>'2021'!Y15-'2020'!Y15</f>
        <v>0</v>
      </c>
      <c r="Z15" s="14">
        <f>'2021'!Z15-'2020'!Z15</f>
        <v>0</v>
      </c>
      <c r="AA15" s="14">
        <f>'2021'!AA15-'2020'!AA15</f>
        <v>0</v>
      </c>
      <c r="AB15" s="14">
        <f>'2021'!AB15-'2020'!AB15</f>
        <v>0</v>
      </c>
    </row>
    <row r="16" spans="1:28" ht="18.75" thickTop="1" thickBot="1" x14ac:dyDescent="0.35">
      <c r="A16" s="98"/>
      <c r="B16" s="9" t="s">
        <v>21</v>
      </c>
      <c r="C16" s="14">
        <f>'2021'!C16-'2020'!C16</f>
        <v>3</v>
      </c>
      <c r="D16" s="14">
        <f>'2021'!D16-'2020'!D16</f>
        <v>0</v>
      </c>
      <c r="E16" s="14">
        <f>'2021'!E16-'2020'!E16</f>
        <v>0</v>
      </c>
      <c r="F16" s="14">
        <f>'2021'!F16-'2020'!F16</f>
        <v>0</v>
      </c>
      <c r="G16" s="14">
        <f>'2021'!G16-'2020'!G16</f>
        <v>0</v>
      </c>
      <c r="H16" s="14">
        <f>'2021'!H16-'2020'!H16</f>
        <v>0</v>
      </c>
      <c r="I16" s="14">
        <f>'2021'!I16-'2020'!I16</f>
        <v>3</v>
      </c>
      <c r="J16" s="14">
        <f>'2021'!J16-'2020'!J16</f>
        <v>0</v>
      </c>
      <c r="K16" s="14">
        <f>'2021'!K16-'2020'!K16</f>
        <v>-7</v>
      </c>
      <c r="L16" s="14">
        <f>'2021'!L16-'2020'!L16</f>
        <v>10</v>
      </c>
      <c r="M16" s="14">
        <f>'2021'!M16-'2020'!M16</f>
        <v>0</v>
      </c>
      <c r="N16" s="14">
        <f>'2021'!N16-'2020'!N16</f>
        <v>0</v>
      </c>
      <c r="O16" s="14">
        <f>'2021'!O16-'2020'!O16</f>
        <v>1</v>
      </c>
      <c r="P16" s="14">
        <f>'2021'!P16-'2020'!P16</f>
        <v>0</v>
      </c>
      <c r="Q16" s="14">
        <f>'2021'!Q16-'2020'!Q16</f>
        <v>-1</v>
      </c>
      <c r="R16" s="14">
        <f>'2021'!R16-'2020'!R16</f>
        <v>0</v>
      </c>
      <c r="S16" s="14">
        <f>'2021'!S16-'2020'!S16</f>
        <v>0</v>
      </c>
      <c r="T16" s="14">
        <f>'2021'!T16-'2020'!T16</f>
        <v>0</v>
      </c>
      <c r="U16" s="14">
        <f>'2021'!U16-'2020'!U16</f>
        <v>0</v>
      </c>
      <c r="V16" s="14">
        <f>'2021'!V16-'2020'!V16</f>
        <v>0</v>
      </c>
      <c r="W16" s="14">
        <f>'2021'!W16-'2020'!W16</f>
        <v>0</v>
      </c>
      <c r="X16" s="14">
        <f>'2021'!X16-'2020'!X16</f>
        <v>0</v>
      </c>
      <c r="Y16" s="14">
        <f>'2021'!Y16-'2020'!Y16</f>
        <v>0</v>
      </c>
      <c r="Z16" s="14">
        <f>'2021'!Z16-'2020'!Z16</f>
        <v>0</v>
      </c>
      <c r="AA16" s="14">
        <f>'2021'!AA16-'2020'!AA16</f>
        <v>0</v>
      </c>
      <c r="AB16" s="14">
        <f>'2021'!AB16-'2020'!AB16</f>
        <v>0</v>
      </c>
    </row>
    <row r="17" spans="1:28" ht="18.75" thickTop="1" thickBot="1" x14ac:dyDescent="0.35">
      <c r="A17" s="96" t="s">
        <v>26</v>
      </c>
      <c r="B17" s="10" t="s">
        <v>8</v>
      </c>
      <c r="C17" s="14">
        <f>'2021'!C17-'2020'!C17</f>
        <v>-1</v>
      </c>
      <c r="D17" s="14">
        <f>'2021'!D17-'2020'!D17</f>
        <v>0</v>
      </c>
      <c r="E17" s="14">
        <f>'2021'!E17-'2020'!E17</f>
        <v>0</v>
      </c>
      <c r="F17" s="14">
        <f>'2021'!F17-'2020'!F17</f>
        <v>0</v>
      </c>
      <c r="G17" s="14">
        <f>'2021'!G17-'2020'!G17</f>
        <v>0</v>
      </c>
      <c r="H17" s="14">
        <f>'2021'!H17-'2020'!H17</f>
        <v>0</v>
      </c>
      <c r="I17" s="14">
        <f>'2021'!I17-'2020'!I17</f>
        <v>0</v>
      </c>
      <c r="J17" s="14">
        <f>'2021'!J17-'2020'!J17</f>
        <v>0</v>
      </c>
      <c r="K17" s="14">
        <f>'2021'!K17-'2020'!K17</f>
        <v>-4</v>
      </c>
      <c r="L17" s="14">
        <f>'2021'!L17-'2020'!L17</f>
        <v>4</v>
      </c>
      <c r="M17" s="14">
        <f>'2021'!M17-'2020'!M17</f>
        <v>0</v>
      </c>
      <c r="N17" s="14">
        <f>'2021'!N17-'2020'!N17</f>
        <v>0</v>
      </c>
      <c r="O17" s="14">
        <f>'2021'!O17-'2020'!O17</f>
        <v>1</v>
      </c>
      <c r="P17" s="14">
        <f>'2021'!P17-'2020'!P17</f>
        <v>0</v>
      </c>
      <c r="Q17" s="14">
        <f>'2021'!Q17-'2020'!Q17</f>
        <v>-1</v>
      </c>
      <c r="R17" s="14">
        <f>'2021'!R17-'2020'!R17</f>
        <v>0</v>
      </c>
      <c r="S17" s="14">
        <f>'2021'!S17-'2020'!S17</f>
        <v>-1</v>
      </c>
      <c r="T17" s="14">
        <f>'2021'!T17-'2020'!T17</f>
        <v>0</v>
      </c>
      <c r="U17" s="14">
        <f>'2021'!U17-'2020'!U17</f>
        <v>-1</v>
      </c>
      <c r="V17" s="14">
        <f>'2021'!V17-'2020'!V17</f>
        <v>0</v>
      </c>
      <c r="W17" s="14">
        <f>'2021'!W17-'2020'!W17</f>
        <v>0</v>
      </c>
      <c r="X17" s="14">
        <f>'2021'!X17-'2020'!X17</f>
        <v>0</v>
      </c>
      <c r="Y17" s="14">
        <f>'2021'!Y17-'2020'!Y17</f>
        <v>0</v>
      </c>
      <c r="Z17" s="14">
        <f>'2021'!Z17-'2020'!Z17</f>
        <v>0</v>
      </c>
      <c r="AA17" s="14">
        <f>'2021'!AA17-'2020'!AA17</f>
        <v>0</v>
      </c>
      <c r="AB17" s="14">
        <f>'2021'!AB17-'2020'!AB17</f>
        <v>0</v>
      </c>
    </row>
    <row r="18" spans="1:28" ht="18.75" thickTop="1" thickBot="1" x14ac:dyDescent="0.35">
      <c r="A18" s="97"/>
      <c r="B18" s="8" t="s">
        <v>20</v>
      </c>
      <c r="C18" s="14">
        <f>'2021'!C18-'2020'!C18</f>
        <v>-1</v>
      </c>
      <c r="D18" s="14">
        <f>'2021'!D18-'2020'!D18</f>
        <v>0</v>
      </c>
      <c r="E18" s="14">
        <f>'2021'!E18-'2020'!E18</f>
        <v>0</v>
      </c>
      <c r="F18" s="14">
        <f>'2021'!F18-'2020'!F18</f>
        <v>0</v>
      </c>
      <c r="G18" s="14">
        <f>'2021'!G18-'2020'!G18</f>
        <v>0</v>
      </c>
      <c r="H18" s="14">
        <f>'2021'!H18-'2020'!H18</f>
        <v>0</v>
      </c>
      <c r="I18" s="14">
        <f>'2021'!I18-'2020'!I18</f>
        <v>0</v>
      </c>
      <c r="J18" s="14">
        <f>'2021'!J18-'2020'!J18</f>
        <v>0</v>
      </c>
      <c r="K18" s="14">
        <f>'2021'!K18-'2020'!K18</f>
        <v>0</v>
      </c>
      <c r="L18" s="14">
        <f>'2021'!L18-'2020'!L18</f>
        <v>0</v>
      </c>
      <c r="M18" s="14">
        <f>'2021'!M18-'2020'!M18</f>
        <v>0</v>
      </c>
      <c r="N18" s="14">
        <f>'2021'!N18-'2020'!N18</f>
        <v>0</v>
      </c>
      <c r="O18" s="14">
        <f>'2021'!O18-'2020'!O18</f>
        <v>0</v>
      </c>
      <c r="P18" s="14">
        <f>'2021'!P18-'2020'!P18</f>
        <v>0</v>
      </c>
      <c r="Q18" s="14">
        <f>'2021'!Q18-'2020'!Q18</f>
        <v>0</v>
      </c>
      <c r="R18" s="14">
        <f>'2021'!R18-'2020'!R18</f>
        <v>0</v>
      </c>
      <c r="S18" s="14">
        <f>'2021'!S18-'2020'!S18</f>
        <v>-1</v>
      </c>
      <c r="T18" s="14">
        <f>'2021'!T18-'2020'!T18</f>
        <v>0</v>
      </c>
      <c r="U18" s="14">
        <f>'2021'!U18-'2020'!U18</f>
        <v>-1</v>
      </c>
      <c r="V18" s="14">
        <f>'2021'!V18-'2020'!V18</f>
        <v>0</v>
      </c>
      <c r="W18" s="14">
        <f>'2021'!W18-'2020'!W18</f>
        <v>0</v>
      </c>
      <c r="X18" s="14">
        <f>'2021'!X18-'2020'!X18</f>
        <v>0</v>
      </c>
      <c r="Y18" s="14">
        <f>'2021'!Y18-'2020'!Y18</f>
        <v>0</v>
      </c>
      <c r="Z18" s="14">
        <f>'2021'!Z18-'2020'!Z18</f>
        <v>0</v>
      </c>
      <c r="AA18" s="14">
        <f>'2021'!AA18-'2020'!AA18</f>
        <v>0</v>
      </c>
      <c r="AB18" s="14">
        <f>'2021'!AB18-'2020'!AB18</f>
        <v>0</v>
      </c>
    </row>
    <row r="19" spans="1:28" ht="18.75" thickTop="1" thickBot="1" x14ac:dyDescent="0.35">
      <c r="A19" s="98"/>
      <c r="B19" s="9" t="s">
        <v>21</v>
      </c>
      <c r="C19" s="14">
        <f>'2021'!C19-'2020'!C19</f>
        <v>0</v>
      </c>
      <c r="D19" s="14">
        <f>'2021'!D19-'2020'!D19</f>
        <v>0</v>
      </c>
      <c r="E19" s="14">
        <f>'2021'!E19-'2020'!E19</f>
        <v>0</v>
      </c>
      <c r="F19" s="14">
        <f>'2021'!F19-'2020'!F19</f>
        <v>0</v>
      </c>
      <c r="G19" s="14">
        <f>'2021'!G19-'2020'!G19</f>
        <v>0</v>
      </c>
      <c r="H19" s="14">
        <f>'2021'!H19-'2020'!H19</f>
        <v>0</v>
      </c>
      <c r="I19" s="14">
        <f>'2021'!I19-'2020'!I19</f>
        <v>0</v>
      </c>
      <c r="J19" s="14">
        <f>'2021'!J19-'2020'!J19</f>
        <v>0</v>
      </c>
      <c r="K19" s="14">
        <f>'2021'!K19-'2020'!K19</f>
        <v>-4</v>
      </c>
      <c r="L19" s="14">
        <f>'2021'!L19-'2020'!L19</f>
        <v>4</v>
      </c>
      <c r="M19" s="14">
        <f>'2021'!M19-'2020'!M19</f>
        <v>0</v>
      </c>
      <c r="N19" s="14">
        <f>'2021'!N19-'2020'!N19</f>
        <v>0</v>
      </c>
      <c r="O19" s="14">
        <f>'2021'!O19-'2020'!O19</f>
        <v>1</v>
      </c>
      <c r="P19" s="14">
        <f>'2021'!P19-'2020'!P19</f>
        <v>0</v>
      </c>
      <c r="Q19" s="14">
        <f>'2021'!Q19-'2020'!Q19</f>
        <v>-1</v>
      </c>
      <c r="R19" s="14">
        <f>'2021'!R19-'2020'!R19</f>
        <v>0</v>
      </c>
      <c r="S19" s="14">
        <f>'2021'!S19-'2020'!S19</f>
        <v>0</v>
      </c>
      <c r="T19" s="14">
        <f>'2021'!T19-'2020'!T19</f>
        <v>0</v>
      </c>
      <c r="U19" s="14">
        <f>'2021'!U19-'2020'!U19</f>
        <v>0</v>
      </c>
      <c r="V19" s="14">
        <f>'2021'!V19-'2020'!V19</f>
        <v>0</v>
      </c>
      <c r="W19" s="14">
        <f>'2021'!W19-'2020'!W19</f>
        <v>0</v>
      </c>
      <c r="X19" s="14">
        <f>'2021'!X19-'2020'!X19</f>
        <v>0</v>
      </c>
      <c r="Y19" s="14">
        <f>'2021'!Y19-'2020'!Y19</f>
        <v>0</v>
      </c>
      <c r="Z19" s="14">
        <f>'2021'!Z19-'2020'!Z19</f>
        <v>0</v>
      </c>
      <c r="AA19" s="14">
        <f>'2021'!AA19-'2020'!AA19</f>
        <v>0</v>
      </c>
      <c r="AB19" s="14">
        <f>'2021'!AB19-'2020'!AB19</f>
        <v>0</v>
      </c>
    </row>
    <row r="20" spans="1:28" ht="18.75" thickTop="1" thickBot="1" x14ac:dyDescent="0.35">
      <c r="A20" s="96" t="s">
        <v>27</v>
      </c>
      <c r="B20" s="10" t="s">
        <v>8</v>
      </c>
      <c r="C20" s="14">
        <f>'2021'!C20-'2020'!C20</f>
        <v>3</v>
      </c>
      <c r="D20" s="14">
        <f>'2021'!D20-'2020'!D20</f>
        <v>0</v>
      </c>
      <c r="E20" s="14">
        <f>'2021'!E20-'2020'!E20</f>
        <v>0</v>
      </c>
      <c r="F20" s="14">
        <f>'2021'!F20-'2020'!F20</f>
        <v>0</v>
      </c>
      <c r="G20" s="14">
        <f>'2021'!G20-'2020'!G20</f>
        <v>0</v>
      </c>
      <c r="H20" s="14">
        <f>'2021'!H20-'2020'!H20</f>
        <v>0</v>
      </c>
      <c r="I20" s="14">
        <f>'2021'!I20-'2020'!I20</f>
        <v>3</v>
      </c>
      <c r="J20" s="14">
        <f>'2021'!J20-'2020'!J20</f>
        <v>0</v>
      </c>
      <c r="K20" s="14">
        <f>'2021'!K20-'2020'!K20</f>
        <v>-12</v>
      </c>
      <c r="L20" s="14">
        <f>'2021'!L20-'2020'!L20</f>
        <v>15</v>
      </c>
      <c r="M20" s="14">
        <f>'2021'!M20-'2020'!M20</f>
        <v>0</v>
      </c>
      <c r="N20" s="14">
        <f>'2021'!N20-'2020'!N20</f>
        <v>0</v>
      </c>
      <c r="O20" s="14">
        <f>'2021'!O20-'2020'!O20</f>
        <v>1</v>
      </c>
      <c r="P20" s="14">
        <f>'2021'!P20-'2020'!P20</f>
        <v>0</v>
      </c>
      <c r="Q20" s="14">
        <f>'2021'!Q20-'2020'!Q20</f>
        <v>-1</v>
      </c>
      <c r="R20" s="14">
        <f>'2021'!R20-'2020'!R20</f>
        <v>0</v>
      </c>
      <c r="S20" s="14">
        <f>'2021'!S20-'2020'!S20</f>
        <v>0</v>
      </c>
      <c r="T20" s="14">
        <f>'2021'!T20-'2020'!T20</f>
        <v>0</v>
      </c>
      <c r="U20" s="14">
        <f>'2021'!U20-'2020'!U20</f>
        <v>0</v>
      </c>
      <c r="V20" s="14">
        <f>'2021'!V20-'2020'!V20</f>
        <v>0</v>
      </c>
      <c r="W20" s="14">
        <f>'2021'!W20-'2020'!W20</f>
        <v>0</v>
      </c>
      <c r="X20" s="14">
        <f>'2021'!X20-'2020'!X20</f>
        <v>0</v>
      </c>
      <c r="Y20" s="14">
        <f>'2021'!Y20-'2020'!Y20</f>
        <v>0</v>
      </c>
      <c r="Z20" s="14">
        <f>'2021'!Z20-'2020'!Z20</f>
        <v>0</v>
      </c>
      <c r="AA20" s="14">
        <f>'2021'!AA20-'2020'!AA20</f>
        <v>0</v>
      </c>
      <c r="AB20" s="14">
        <f>'2021'!AB20-'2020'!AB20</f>
        <v>0</v>
      </c>
    </row>
    <row r="21" spans="1:28" ht="18.75" thickTop="1" thickBot="1" x14ac:dyDescent="0.35">
      <c r="A21" s="97"/>
      <c r="B21" s="8" t="s">
        <v>20</v>
      </c>
      <c r="C21" s="14">
        <f>'2021'!C21-'2020'!C21</f>
        <v>0</v>
      </c>
      <c r="D21" s="14">
        <f>'2021'!D21-'2020'!D21</f>
        <v>0</v>
      </c>
      <c r="E21" s="14">
        <f>'2021'!E21-'2020'!E21</f>
        <v>0</v>
      </c>
      <c r="F21" s="14">
        <f>'2021'!F21-'2020'!F21</f>
        <v>0</v>
      </c>
      <c r="G21" s="14">
        <f>'2021'!G21-'2020'!G21</f>
        <v>0</v>
      </c>
      <c r="H21" s="14">
        <f>'2021'!H21-'2020'!H21</f>
        <v>0</v>
      </c>
      <c r="I21" s="14">
        <f>'2021'!I21-'2020'!I21</f>
        <v>0</v>
      </c>
      <c r="J21" s="14">
        <f>'2021'!J21-'2020'!J21</f>
        <v>0</v>
      </c>
      <c r="K21" s="14">
        <f>'2021'!K21-'2020'!K21</f>
        <v>0</v>
      </c>
      <c r="L21" s="14">
        <f>'2021'!L21-'2020'!L21</f>
        <v>0</v>
      </c>
      <c r="M21" s="14">
        <f>'2021'!M21-'2020'!M21</f>
        <v>0</v>
      </c>
      <c r="N21" s="14">
        <f>'2021'!N21-'2020'!N21</f>
        <v>0</v>
      </c>
      <c r="O21" s="14">
        <f>'2021'!O21-'2020'!O21</f>
        <v>0</v>
      </c>
      <c r="P21" s="14">
        <f>'2021'!P21-'2020'!P21</f>
        <v>0</v>
      </c>
      <c r="Q21" s="14">
        <f>'2021'!Q21-'2020'!Q21</f>
        <v>0</v>
      </c>
      <c r="R21" s="14">
        <f>'2021'!R21-'2020'!R21</f>
        <v>0</v>
      </c>
      <c r="S21" s="14">
        <f>'2021'!S21-'2020'!S21</f>
        <v>0</v>
      </c>
      <c r="T21" s="14">
        <f>'2021'!T21-'2020'!T21</f>
        <v>0</v>
      </c>
      <c r="U21" s="14">
        <f>'2021'!U21-'2020'!U21</f>
        <v>0</v>
      </c>
      <c r="V21" s="14">
        <f>'2021'!V21-'2020'!V21</f>
        <v>0</v>
      </c>
      <c r="W21" s="14">
        <f>'2021'!W21-'2020'!W21</f>
        <v>0</v>
      </c>
      <c r="X21" s="14">
        <f>'2021'!X21-'2020'!X21</f>
        <v>0</v>
      </c>
      <c r="Y21" s="14">
        <f>'2021'!Y21-'2020'!Y21</f>
        <v>0</v>
      </c>
      <c r="Z21" s="14">
        <f>'2021'!Z21-'2020'!Z21</f>
        <v>0</v>
      </c>
      <c r="AA21" s="14">
        <f>'2021'!AA21-'2020'!AA21</f>
        <v>0</v>
      </c>
      <c r="AB21" s="14">
        <f>'2021'!AB21-'2020'!AB21</f>
        <v>0</v>
      </c>
    </row>
    <row r="22" spans="1:28" ht="18.75" thickTop="1" thickBot="1" x14ac:dyDescent="0.35">
      <c r="A22" s="98"/>
      <c r="B22" s="9" t="s">
        <v>21</v>
      </c>
      <c r="C22" s="14">
        <f>'2021'!C22-'2020'!C22</f>
        <v>3</v>
      </c>
      <c r="D22" s="14">
        <f>'2021'!D22-'2020'!D22</f>
        <v>0</v>
      </c>
      <c r="E22" s="14">
        <f>'2021'!E22-'2020'!E22</f>
        <v>0</v>
      </c>
      <c r="F22" s="14">
        <f>'2021'!F22-'2020'!F22</f>
        <v>0</v>
      </c>
      <c r="G22" s="14">
        <f>'2021'!G22-'2020'!G22</f>
        <v>0</v>
      </c>
      <c r="H22" s="14">
        <f>'2021'!H22-'2020'!H22</f>
        <v>0</v>
      </c>
      <c r="I22" s="14">
        <f>'2021'!I22-'2020'!I22</f>
        <v>3</v>
      </c>
      <c r="J22" s="14">
        <f>'2021'!J22-'2020'!J22</f>
        <v>0</v>
      </c>
      <c r="K22" s="14">
        <f>'2021'!K22-'2020'!K22</f>
        <v>-12</v>
      </c>
      <c r="L22" s="14">
        <f>'2021'!L22-'2020'!L22</f>
        <v>15</v>
      </c>
      <c r="M22" s="14">
        <f>'2021'!M22-'2020'!M22</f>
        <v>0</v>
      </c>
      <c r="N22" s="14">
        <f>'2021'!N22-'2020'!N22</f>
        <v>0</v>
      </c>
      <c r="O22" s="14">
        <f>'2021'!O22-'2020'!O22</f>
        <v>1</v>
      </c>
      <c r="P22" s="14">
        <f>'2021'!P22-'2020'!P22</f>
        <v>0</v>
      </c>
      <c r="Q22" s="14">
        <f>'2021'!Q22-'2020'!Q22</f>
        <v>-1</v>
      </c>
      <c r="R22" s="14">
        <f>'2021'!R22-'2020'!R22</f>
        <v>0</v>
      </c>
      <c r="S22" s="14">
        <f>'2021'!S22-'2020'!S22</f>
        <v>0</v>
      </c>
      <c r="T22" s="14">
        <f>'2021'!T22-'2020'!T22</f>
        <v>0</v>
      </c>
      <c r="U22" s="14">
        <f>'2021'!U22-'2020'!U22</f>
        <v>0</v>
      </c>
      <c r="V22" s="14">
        <f>'2021'!V22-'2020'!V22</f>
        <v>0</v>
      </c>
      <c r="W22" s="14">
        <f>'2021'!W22-'2020'!W22</f>
        <v>0</v>
      </c>
      <c r="X22" s="14">
        <f>'2021'!X22-'2020'!X22</f>
        <v>0</v>
      </c>
      <c r="Y22" s="14">
        <f>'2021'!Y22-'2020'!Y22</f>
        <v>0</v>
      </c>
      <c r="Z22" s="14">
        <f>'2021'!Z22-'2020'!Z22</f>
        <v>0</v>
      </c>
      <c r="AA22" s="14">
        <f>'2021'!AA22-'2020'!AA22</f>
        <v>0</v>
      </c>
      <c r="AB22" s="14">
        <f>'2021'!AB22-'2020'!AB22</f>
        <v>0</v>
      </c>
    </row>
    <row r="23" spans="1:28" ht="18.75" thickTop="1" thickBot="1" x14ac:dyDescent="0.35">
      <c r="A23" s="96" t="s">
        <v>28</v>
      </c>
      <c r="B23" s="10" t="s">
        <v>8</v>
      </c>
      <c r="C23" s="14">
        <f>'2021'!C23-'2020'!C23</f>
        <v>3</v>
      </c>
      <c r="D23" s="14">
        <f>'2021'!D23-'2020'!D23</f>
        <v>0</v>
      </c>
      <c r="E23" s="14">
        <f>'2021'!E23-'2020'!E23</f>
        <v>0</v>
      </c>
      <c r="F23" s="14">
        <f>'2021'!F23-'2020'!F23</f>
        <v>0</v>
      </c>
      <c r="G23" s="14">
        <f>'2021'!G23-'2020'!G23</f>
        <v>0</v>
      </c>
      <c r="H23" s="14">
        <f>'2021'!H23-'2020'!H23</f>
        <v>0</v>
      </c>
      <c r="I23" s="14">
        <f>'2021'!I23-'2020'!I23</f>
        <v>3</v>
      </c>
      <c r="J23" s="14">
        <f>'2021'!J23-'2020'!J23</f>
        <v>0</v>
      </c>
      <c r="K23" s="14">
        <f>'2021'!K23-'2020'!K23</f>
        <v>-8</v>
      </c>
      <c r="L23" s="14">
        <f>'2021'!L23-'2020'!L23</f>
        <v>11</v>
      </c>
      <c r="M23" s="14">
        <f>'2021'!M23-'2020'!M23</f>
        <v>0</v>
      </c>
      <c r="N23" s="14">
        <f>'2021'!N23-'2020'!N23</f>
        <v>0</v>
      </c>
      <c r="O23" s="14">
        <f>'2021'!O23-'2020'!O23</f>
        <v>1</v>
      </c>
      <c r="P23" s="14">
        <f>'2021'!P23-'2020'!P23</f>
        <v>0</v>
      </c>
      <c r="Q23" s="14">
        <f>'2021'!Q23-'2020'!Q23</f>
        <v>-1</v>
      </c>
      <c r="R23" s="14">
        <f>'2021'!R23-'2020'!R23</f>
        <v>0</v>
      </c>
      <c r="S23" s="14">
        <f>'2021'!S23-'2020'!S23</f>
        <v>0</v>
      </c>
      <c r="T23" s="14">
        <f>'2021'!T23-'2020'!T23</f>
        <v>0</v>
      </c>
      <c r="U23" s="14">
        <f>'2021'!U23-'2020'!U23</f>
        <v>0</v>
      </c>
      <c r="V23" s="14">
        <f>'2021'!V23-'2020'!V23</f>
        <v>0</v>
      </c>
      <c r="W23" s="14">
        <f>'2021'!W23-'2020'!W23</f>
        <v>0</v>
      </c>
      <c r="X23" s="14">
        <f>'2021'!X23-'2020'!X23</f>
        <v>0</v>
      </c>
      <c r="Y23" s="14">
        <f>'2021'!Y23-'2020'!Y23</f>
        <v>0</v>
      </c>
      <c r="Z23" s="14">
        <f>'2021'!Z23-'2020'!Z23</f>
        <v>0</v>
      </c>
      <c r="AA23" s="14">
        <f>'2021'!AA23-'2020'!AA23</f>
        <v>0</v>
      </c>
      <c r="AB23" s="14">
        <f>'2021'!AB23-'2020'!AB23</f>
        <v>0</v>
      </c>
    </row>
    <row r="24" spans="1:28" ht="18.75" thickTop="1" thickBot="1" x14ac:dyDescent="0.35">
      <c r="A24" s="97"/>
      <c r="B24" s="8" t="s">
        <v>20</v>
      </c>
      <c r="C24" s="14">
        <f>'2021'!C24-'2020'!C24</f>
        <v>0</v>
      </c>
      <c r="D24" s="14">
        <f>'2021'!D24-'2020'!D24</f>
        <v>0</v>
      </c>
      <c r="E24" s="14">
        <f>'2021'!E24-'2020'!E24</f>
        <v>0</v>
      </c>
      <c r="F24" s="14">
        <f>'2021'!F24-'2020'!F24</f>
        <v>0</v>
      </c>
      <c r="G24" s="14">
        <f>'2021'!G24-'2020'!G24</f>
        <v>0</v>
      </c>
      <c r="H24" s="14">
        <f>'2021'!H24-'2020'!H24</f>
        <v>0</v>
      </c>
      <c r="I24" s="14">
        <f>'2021'!I24-'2020'!I24</f>
        <v>0</v>
      </c>
      <c r="J24" s="14">
        <f>'2021'!J24-'2020'!J24</f>
        <v>0</v>
      </c>
      <c r="K24" s="14">
        <f>'2021'!K24-'2020'!K24</f>
        <v>0</v>
      </c>
      <c r="L24" s="14">
        <f>'2021'!L24-'2020'!L24</f>
        <v>0</v>
      </c>
      <c r="M24" s="14">
        <f>'2021'!M24-'2020'!M24</f>
        <v>0</v>
      </c>
      <c r="N24" s="14">
        <f>'2021'!N24-'2020'!N24</f>
        <v>0</v>
      </c>
      <c r="O24" s="14">
        <f>'2021'!O24-'2020'!O24</f>
        <v>0</v>
      </c>
      <c r="P24" s="14">
        <f>'2021'!P24-'2020'!P24</f>
        <v>0</v>
      </c>
      <c r="Q24" s="14">
        <f>'2021'!Q24-'2020'!Q24</f>
        <v>0</v>
      </c>
      <c r="R24" s="14">
        <f>'2021'!R24-'2020'!R24</f>
        <v>0</v>
      </c>
      <c r="S24" s="14">
        <f>'2021'!S24-'2020'!S24</f>
        <v>0</v>
      </c>
      <c r="T24" s="14">
        <f>'2021'!T24-'2020'!T24</f>
        <v>0</v>
      </c>
      <c r="U24" s="14">
        <f>'2021'!U24-'2020'!U24</f>
        <v>0</v>
      </c>
      <c r="V24" s="14">
        <f>'2021'!V24-'2020'!V24</f>
        <v>0</v>
      </c>
      <c r="W24" s="14">
        <f>'2021'!W24-'2020'!W24</f>
        <v>0</v>
      </c>
      <c r="X24" s="14">
        <f>'2021'!X24-'2020'!X24</f>
        <v>0</v>
      </c>
      <c r="Y24" s="14">
        <f>'2021'!Y24-'2020'!Y24</f>
        <v>0</v>
      </c>
      <c r="Z24" s="14">
        <f>'2021'!Z24-'2020'!Z24</f>
        <v>0</v>
      </c>
      <c r="AA24" s="14">
        <f>'2021'!AA24-'2020'!AA24</f>
        <v>0</v>
      </c>
      <c r="AB24" s="14">
        <f>'2021'!AB24-'2020'!AB24</f>
        <v>0</v>
      </c>
    </row>
    <row r="25" spans="1:28" ht="18.75" thickTop="1" thickBot="1" x14ac:dyDescent="0.35">
      <c r="A25" s="98"/>
      <c r="B25" s="9" t="s">
        <v>21</v>
      </c>
      <c r="C25" s="14">
        <f>'2021'!C25-'2020'!C25</f>
        <v>3</v>
      </c>
      <c r="D25" s="14">
        <f>'2021'!D25-'2020'!D25</f>
        <v>0</v>
      </c>
      <c r="E25" s="14">
        <f>'2021'!E25-'2020'!E25</f>
        <v>0</v>
      </c>
      <c r="F25" s="14">
        <f>'2021'!F25-'2020'!F25</f>
        <v>0</v>
      </c>
      <c r="G25" s="14">
        <f>'2021'!G25-'2020'!G25</f>
        <v>0</v>
      </c>
      <c r="H25" s="14">
        <f>'2021'!H25-'2020'!H25</f>
        <v>0</v>
      </c>
      <c r="I25" s="14">
        <f>'2021'!I25-'2020'!I25</f>
        <v>3</v>
      </c>
      <c r="J25" s="14">
        <f>'2021'!J25-'2020'!J25</f>
        <v>0</v>
      </c>
      <c r="K25" s="14">
        <f>'2021'!K25-'2020'!K25</f>
        <v>-8</v>
      </c>
      <c r="L25" s="14">
        <f>'2021'!L25-'2020'!L25</f>
        <v>11</v>
      </c>
      <c r="M25" s="14">
        <f>'2021'!M25-'2020'!M25</f>
        <v>0</v>
      </c>
      <c r="N25" s="14">
        <f>'2021'!N25-'2020'!N25</f>
        <v>0</v>
      </c>
      <c r="O25" s="14">
        <f>'2021'!O25-'2020'!O25</f>
        <v>1</v>
      </c>
      <c r="P25" s="14">
        <f>'2021'!P25-'2020'!P25</f>
        <v>0</v>
      </c>
      <c r="Q25" s="14">
        <f>'2021'!Q25-'2020'!Q25</f>
        <v>-1</v>
      </c>
      <c r="R25" s="14">
        <f>'2021'!R25-'2020'!R25</f>
        <v>0</v>
      </c>
      <c r="S25" s="14">
        <f>'2021'!S25-'2020'!S25</f>
        <v>0</v>
      </c>
      <c r="T25" s="14">
        <f>'2021'!T25-'2020'!T25</f>
        <v>0</v>
      </c>
      <c r="U25" s="14">
        <f>'2021'!U25-'2020'!U25</f>
        <v>0</v>
      </c>
      <c r="V25" s="14">
        <f>'2021'!V25-'2020'!V25</f>
        <v>0</v>
      </c>
      <c r="W25" s="14">
        <f>'2021'!W25-'2020'!W25</f>
        <v>0</v>
      </c>
      <c r="X25" s="14">
        <f>'2021'!X25-'2020'!X25</f>
        <v>0</v>
      </c>
      <c r="Y25" s="14">
        <f>'2021'!Y25-'2020'!Y25</f>
        <v>0</v>
      </c>
      <c r="Z25" s="14">
        <f>'2021'!Z25-'2020'!Z25</f>
        <v>0</v>
      </c>
      <c r="AA25" s="14">
        <f>'2021'!AA25-'2020'!AA25</f>
        <v>0</v>
      </c>
      <c r="AB25" s="14">
        <f>'2021'!AB25-'2020'!AB25</f>
        <v>0</v>
      </c>
    </row>
    <row r="26" spans="1:28" ht="18.75" thickTop="1" thickBot="1" x14ac:dyDescent="0.35">
      <c r="A26" s="99" t="s">
        <v>29</v>
      </c>
      <c r="B26" s="7" t="s">
        <v>8</v>
      </c>
      <c r="C26" s="14">
        <f>'2021'!C26-'2020'!C26</f>
        <v>4</v>
      </c>
      <c r="D26" s="14">
        <f>'2021'!D26-'2020'!D26</f>
        <v>0</v>
      </c>
      <c r="E26" s="14">
        <f>'2021'!E26-'2020'!E26</f>
        <v>0</v>
      </c>
      <c r="F26" s="14">
        <f>'2021'!F26-'2020'!F26</f>
        <v>0</v>
      </c>
      <c r="G26" s="14">
        <f>'2021'!G26-'2020'!G26</f>
        <v>0</v>
      </c>
      <c r="H26" s="14">
        <f>'2021'!H26-'2020'!H26</f>
        <v>0</v>
      </c>
      <c r="I26" s="14">
        <f>'2021'!I26-'2020'!I26</f>
        <v>5</v>
      </c>
      <c r="J26" s="14">
        <f>'2021'!J26-'2020'!J26</f>
        <v>0</v>
      </c>
      <c r="K26" s="14">
        <f>'2021'!K26-'2020'!K26</f>
        <v>-13</v>
      </c>
      <c r="L26" s="14">
        <f>'2021'!L26-'2020'!L26</f>
        <v>19</v>
      </c>
      <c r="M26" s="14">
        <f>'2021'!M26-'2020'!M26</f>
        <v>-1</v>
      </c>
      <c r="N26" s="14">
        <f>'2021'!N26-'2020'!N26</f>
        <v>0</v>
      </c>
      <c r="O26" s="14">
        <f>'2021'!O26-'2020'!O26</f>
        <v>1</v>
      </c>
      <c r="P26" s="14">
        <f>'2021'!P26-'2020'!P26</f>
        <v>0</v>
      </c>
      <c r="Q26" s="14">
        <f>'2021'!Q26-'2020'!Q26</f>
        <v>-1</v>
      </c>
      <c r="R26" s="14">
        <f>'2021'!R26-'2020'!R26</f>
        <v>0</v>
      </c>
      <c r="S26" s="14">
        <f>'2021'!S26-'2020'!S26</f>
        <v>-1</v>
      </c>
      <c r="T26" s="14">
        <f>'2021'!T26-'2020'!T26</f>
        <v>0</v>
      </c>
      <c r="U26" s="14">
        <f>'2021'!U26-'2020'!U26</f>
        <v>-1</v>
      </c>
      <c r="V26" s="14">
        <f>'2021'!V26-'2020'!V26</f>
        <v>0</v>
      </c>
      <c r="W26" s="14">
        <f>'2021'!W26-'2020'!W26</f>
        <v>0</v>
      </c>
      <c r="X26" s="14">
        <f>'2021'!X26-'2020'!X26</f>
        <v>0</v>
      </c>
      <c r="Y26" s="14">
        <f>'2021'!Y26-'2020'!Y26</f>
        <v>0</v>
      </c>
      <c r="Z26" s="14">
        <f>'2021'!Z26-'2020'!Z26</f>
        <v>0</v>
      </c>
      <c r="AA26" s="14">
        <f>'2021'!AA26-'2020'!AA26</f>
        <v>0</v>
      </c>
      <c r="AB26" s="14">
        <f>'2021'!AB26-'2020'!AB26</f>
        <v>0</v>
      </c>
    </row>
    <row r="27" spans="1:28" ht="18.75" thickTop="1" thickBot="1" x14ac:dyDescent="0.35">
      <c r="A27" s="97"/>
      <c r="B27" s="8" t="s">
        <v>20</v>
      </c>
      <c r="C27" s="14">
        <f>'2021'!C27-'2020'!C27</f>
        <v>-1</v>
      </c>
      <c r="D27" s="14">
        <f>'2021'!D27-'2020'!D27</f>
        <v>0</v>
      </c>
      <c r="E27" s="14">
        <f>'2021'!E27-'2020'!E27</f>
        <v>0</v>
      </c>
      <c r="F27" s="14">
        <f>'2021'!F27-'2020'!F27</f>
        <v>0</v>
      </c>
      <c r="G27" s="14">
        <f>'2021'!G27-'2020'!G27</f>
        <v>0</v>
      </c>
      <c r="H27" s="14">
        <f>'2021'!H27-'2020'!H27</f>
        <v>0</v>
      </c>
      <c r="I27" s="14">
        <f>'2021'!I27-'2020'!I27</f>
        <v>0</v>
      </c>
      <c r="J27" s="14">
        <f>'2021'!J27-'2020'!J27</f>
        <v>0</v>
      </c>
      <c r="K27" s="14">
        <f>'2021'!K27-'2020'!K27</f>
        <v>0</v>
      </c>
      <c r="L27" s="14">
        <f>'2021'!L27-'2020'!L27</f>
        <v>0</v>
      </c>
      <c r="M27" s="14">
        <f>'2021'!M27-'2020'!M27</f>
        <v>0</v>
      </c>
      <c r="N27" s="14">
        <f>'2021'!N27-'2020'!N27</f>
        <v>0</v>
      </c>
      <c r="O27" s="14">
        <f>'2021'!O27-'2020'!O27</f>
        <v>0</v>
      </c>
      <c r="P27" s="14">
        <f>'2021'!P27-'2020'!P27</f>
        <v>0</v>
      </c>
      <c r="Q27" s="14">
        <f>'2021'!Q27-'2020'!Q27</f>
        <v>0</v>
      </c>
      <c r="R27" s="14">
        <f>'2021'!R27-'2020'!R27</f>
        <v>0</v>
      </c>
      <c r="S27" s="14">
        <f>'2021'!S27-'2020'!S27</f>
        <v>-1</v>
      </c>
      <c r="T27" s="14">
        <f>'2021'!T27-'2020'!T27</f>
        <v>0</v>
      </c>
      <c r="U27" s="14">
        <f>'2021'!U27-'2020'!U27</f>
        <v>-1</v>
      </c>
      <c r="V27" s="14">
        <f>'2021'!V27-'2020'!V27</f>
        <v>0</v>
      </c>
      <c r="W27" s="14">
        <f>'2021'!W27-'2020'!W27</f>
        <v>0</v>
      </c>
      <c r="X27" s="14">
        <f>'2021'!X27-'2020'!X27</f>
        <v>0</v>
      </c>
      <c r="Y27" s="14">
        <f>'2021'!Y27-'2020'!Y27</f>
        <v>0</v>
      </c>
      <c r="Z27" s="14">
        <f>'2021'!Z27-'2020'!Z27</f>
        <v>0</v>
      </c>
      <c r="AA27" s="14">
        <f>'2021'!AA27-'2020'!AA27</f>
        <v>0</v>
      </c>
      <c r="AB27" s="14">
        <f>'2021'!AB27-'2020'!AB27</f>
        <v>0</v>
      </c>
    </row>
    <row r="28" spans="1:28" ht="18.75" thickTop="1" thickBot="1" x14ac:dyDescent="0.35">
      <c r="A28" s="100"/>
      <c r="B28" s="19" t="s">
        <v>21</v>
      </c>
      <c r="C28" s="14">
        <f>'2021'!C28-'2020'!C28</f>
        <v>5</v>
      </c>
      <c r="D28" s="14">
        <f>'2021'!D28-'2020'!D28</f>
        <v>0</v>
      </c>
      <c r="E28" s="14">
        <f>'2021'!E28-'2020'!E28</f>
        <v>0</v>
      </c>
      <c r="F28" s="14">
        <f>'2021'!F28-'2020'!F28</f>
        <v>0</v>
      </c>
      <c r="G28" s="14">
        <f>'2021'!G28-'2020'!G28</f>
        <v>0</v>
      </c>
      <c r="H28" s="14">
        <f>'2021'!H28-'2020'!H28</f>
        <v>0</v>
      </c>
      <c r="I28" s="14">
        <f>'2021'!I28-'2020'!I28</f>
        <v>5</v>
      </c>
      <c r="J28" s="14">
        <f>'2021'!J28-'2020'!J28</f>
        <v>0</v>
      </c>
      <c r="K28" s="14">
        <f>'2021'!K28-'2020'!K28</f>
        <v>-13</v>
      </c>
      <c r="L28" s="14">
        <f>'2021'!L28-'2020'!L28</f>
        <v>19</v>
      </c>
      <c r="M28" s="14">
        <f>'2021'!M28-'2020'!M28</f>
        <v>-1</v>
      </c>
      <c r="N28" s="14">
        <f>'2021'!N28-'2020'!N28</f>
        <v>0</v>
      </c>
      <c r="O28" s="14">
        <f>'2021'!O28-'2020'!O28</f>
        <v>1</v>
      </c>
      <c r="P28" s="14">
        <f>'2021'!P28-'2020'!P28</f>
        <v>0</v>
      </c>
      <c r="Q28" s="14">
        <f>'2021'!Q28-'2020'!Q28</f>
        <v>-1</v>
      </c>
      <c r="R28" s="14">
        <f>'2021'!R28-'2020'!R28</f>
        <v>0</v>
      </c>
      <c r="S28" s="14">
        <f>'2021'!S28-'2020'!S28</f>
        <v>0</v>
      </c>
      <c r="T28" s="14">
        <f>'2021'!T28-'2020'!T28</f>
        <v>0</v>
      </c>
      <c r="U28" s="14">
        <f>'2021'!U28-'2020'!U28</f>
        <v>0</v>
      </c>
      <c r="V28" s="14">
        <f>'2021'!V28-'2020'!V28</f>
        <v>0</v>
      </c>
      <c r="W28" s="14">
        <f>'2021'!W28-'2020'!W28</f>
        <v>0</v>
      </c>
      <c r="X28" s="14">
        <f>'2021'!X28-'2020'!X28</f>
        <v>0</v>
      </c>
      <c r="Y28" s="14">
        <f>'2021'!Y28-'2020'!Y28</f>
        <v>0</v>
      </c>
      <c r="Z28" s="14">
        <f>'2021'!Z28-'2020'!Z28</f>
        <v>0</v>
      </c>
      <c r="AA28" s="14">
        <f>'2021'!AA28-'2020'!AA28</f>
        <v>0</v>
      </c>
      <c r="AB28" s="14">
        <f>'2021'!AB28-'2020'!AB28</f>
        <v>0</v>
      </c>
    </row>
    <row r="29" spans="1:28" ht="17.25" x14ac:dyDescent="0.3">
      <c r="AA29" s="17"/>
    </row>
    <row r="30" spans="1:28" ht="17.25" x14ac:dyDescent="0.3">
      <c r="AA30" s="17"/>
    </row>
    <row r="31" spans="1:28" ht="17.25" x14ac:dyDescent="0.3">
      <c r="AA31" s="17"/>
    </row>
  </sheetData>
  <mergeCells count="16">
    <mergeCell ref="A17:A19"/>
    <mergeCell ref="A20:A22"/>
    <mergeCell ref="A23:A25"/>
    <mergeCell ref="A26:A28"/>
    <mergeCell ref="S3:W3"/>
    <mergeCell ref="X3:AB3"/>
    <mergeCell ref="A5:A7"/>
    <mergeCell ref="A8:A10"/>
    <mergeCell ref="A11:A13"/>
    <mergeCell ref="A14:A16"/>
    <mergeCell ref="A3:A4"/>
    <mergeCell ref="B3:B4"/>
    <mergeCell ref="C3:C4"/>
    <mergeCell ref="D3:H3"/>
    <mergeCell ref="I3:M3"/>
    <mergeCell ref="N3:R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2021</vt:lpstr>
      <vt:lpstr>2020</vt:lpstr>
      <vt:lpstr>2021-2020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2020-04-21T10:19:20Z</dcterms:created>
  <dcterms:modified xsi:type="dcterms:W3CDTF">2021-08-23T01:35:38Z</dcterms:modified>
</cp:coreProperties>
</file>